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7715" windowHeight="11565" tabRatio="679"/>
  </bookViews>
  <sheets>
    <sheet name="Données AGENTS" sheetId="1" r:id="rId1"/>
    <sheet name="Données COMMUNES" sheetId="9" state="hidden" r:id="rId2"/>
    <sheet name="Commune NOUVELLE" sheetId="10" state="hidden" r:id="rId3"/>
    <sheet name="Primes" sheetId="11" state="hidden" r:id="rId4"/>
    <sheet name="Exploitation données" sheetId="8" state="hidden" r:id="rId5"/>
    <sheet name="Listes" sheetId="2" state="hidden" r:id="rId6"/>
  </sheets>
  <definedNames>
    <definedName name="_xlnm._FilterDatabase" localSheetId="0" hidden="1">'Données AGENTS'!$A$4:$AD$5</definedName>
    <definedName name="CATEGORIE">Listes!$D$3:$D$5</definedName>
    <definedName name="Catégorie">Listes!$D$3:$D$5</definedName>
    <definedName name="Echelon">Listes!$E$3:$E$14</definedName>
    <definedName name="FILIERE">Listes!$B$3:$B$9</definedName>
    <definedName name="POSITION">Listes!$C$3:$C$7</definedName>
    <definedName name="POSITION1">Listes!$C$3:$C$11</definedName>
    <definedName name="POSITION2">Listes!$C$3:$C$12</definedName>
    <definedName name="secrétaire_de_mairie">Listes!$E$3:$E$13</definedName>
    <definedName name="STATUT">Listes!$A$3:$A$7</definedName>
    <definedName name="_xlnm.Print_Area" localSheetId="0">'Données AGENTS'!$A$1:$AD$25</definedName>
  </definedNames>
  <calcPr calcId="125725"/>
  <pivotCaches>
    <pivotCache cacheId="0" r:id="rId7"/>
  </pivotCaches>
</workbook>
</file>

<file path=xl/calcChain.xml><?xml version="1.0" encoding="utf-8"?>
<calcChain xmlns="http://schemas.openxmlformats.org/spreadsheetml/2006/main">
  <c r="C2" i="1"/>
  <c r="R40" i="10"/>
  <c r="Q40"/>
  <c r="P40"/>
  <c r="O40"/>
  <c r="N40"/>
  <c r="M40"/>
  <c r="L40"/>
  <c r="K47"/>
  <c r="K46"/>
  <c r="K45"/>
  <c r="K44"/>
  <c r="K43"/>
  <c r="K42"/>
  <c r="K41"/>
  <c r="R30"/>
  <c r="Q30"/>
  <c r="P30"/>
  <c r="O30"/>
  <c r="N30"/>
  <c r="M30"/>
  <c r="L30"/>
  <c r="K37"/>
  <c r="K36"/>
  <c r="K35"/>
  <c r="K34"/>
  <c r="K33"/>
  <c r="K32"/>
  <c r="K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31"/>
</calcChain>
</file>

<file path=xl/comments1.xml><?xml version="1.0" encoding="utf-8"?>
<comments xmlns="http://schemas.openxmlformats.org/spreadsheetml/2006/main">
  <authors>
    <author>FXN</author>
  </authors>
  <commentList>
    <comment ref="P4" authorId="0">
      <text>
        <r>
          <rPr>
            <b/>
            <sz val="9"/>
            <color indexed="81"/>
            <rFont val="Tahoma"/>
            <charset val="1"/>
          </rPr>
          <t>de 100 % à 50% uniquement</t>
        </r>
      </text>
    </comment>
    <comment ref="S4" authorId="0">
      <text>
        <r>
          <rPr>
            <b/>
            <sz val="9"/>
            <color indexed="81"/>
            <rFont val="Tahoma"/>
            <charset val="1"/>
          </rPr>
          <t>en principe 25 + 2 jours pour fractionnement pour un agent à temps complet</t>
        </r>
      </text>
    </comment>
    <comment ref="T4" authorId="0">
      <text>
        <r>
          <rPr>
            <b/>
            <sz val="9"/>
            <color indexed="81"/>
            <rFont val="Tahoma"/>
            <charset val="1"/>
          </rPr>
          <t>un travail au-delà de 1607 heures pour un agent à temps complet génère des RTT</t>
        </r>
      </text>
    </comment>
    <comment ref="V4" authorId="0">
      <text>
        <r>
          <rPr>
            <b/>
            <sz val="9"/>
            <color indexed="81"/>
            <rFont val="Tahoma"/>
            <charset val="1"/>
          </rPr>
          <t>Agent intercommunal hors périmètre de la commune nouvelle</t>
        </r>
      </text>
    </comment>
  </commentList>
</comments>
</file>

<file path=xl/comments2.xml><?xml version="1.0" encoding="utf-8"?>
<comments xmlns="http://schemas.openxmlformats.org/spreadsheetml/2006/main">
  <authors>
    <author>FXN</author>
  </authors>
  <commentList>
    <comment ref="B29" authorId="0">
      <text>
        <r>
          <rPr>
            <b/>
            <sz val="9"/>
            <color indexed="81"/>
            <rFont val="Tahoma"/>
            <charset val="1"/>
          </rPr>
          <t xml:space="preserve">Préciser le site : commune historique, déchetterie, atelier….
</t>
        </r>
      </text>
    </comment>
  </commentList>
</comments>
</file>

<file path=xl/sharedStrings.xml><?xml version="1.0" encoding="utf-8"?>
<sst xmlns="http://schemas.openxmlformats.org/spreadsheetml/2006/main" count="422" uniqueCount="252">
  <si>
    <t>Nom de la commune</t>
  </si>
  <si>
    <t>Nom de l'agent</t>
  </si>
  <si>
    <t>Prénom de l'agent</t>
  </si>
  <si>
    <t>Grade</t>
  </si>
  <si>
    <t>NBI
si oui indiquer le nombre de points</t>
  </si>
  <si>
    <t>IM</t>
  </si>
  <si>
    <t>Echelon</t>
  </si>
  <si>
    <t>LARRE</t>
  </si>
  <si>
    <t>CNAS</t>
  </si>
  <si>
    <t>ETAT DES EFFECTIFS DES COMMUNES HISTORIQUES</t>
  </si>
  <si>
    <t>au 01 octobre 2015</t>
  </si>
  <si>
    <t>FILIERE</t>
  </si>
  <si>
    <t>Titulaire</t>
  </si>
  <si>
    <t>Stagiaire</t>
  </si>
  <si>
    <t>CDD de droit public</t>
  </si>
  <si>
    <t>CDI de droit public</t>
  </si>
  <si>
    <t>CDD de droit privé</t>
  </si>
  <si>
    <t>Administrative</t>
  </si>
  <si>
    <t>Technique</t>
  </si>
  <si>
    <t>Animation</t>
  </si>
  <si>
    <t>Sportive</t>
  </si>
  <si>
    <t>Police</t>
  </si>
  <si>
    <t>Sanitaire et Sociale</t>
  </si>
  <si>
    <t>Culturelle</t>
  </si>
  <si>
    <t>détachement</t>
  </si>
  <si>
    <t>activité</t>
  </si>
  <si>
    <t>disponibilité</t>
  </si>
  <si>
    <t>congé parental</t>
  </si>
  <si>
    <t>congé longue maladie</t>
  </si>
  <si>
    <t xml:space="preserve">congé de grave maladie </t>
  </si>
  <si>
    <t>temps partiel thérapeutique</t>
  </si>
  <si>
    <t>Avantages sociaux
CNAS ou autre COS
chèques déjeuner
indiquer les autres</t>
  </si>
  <si>
    <t>RADON</t>
  </si>
  <si>
    <t>secrétaire de mairie</t>
  </si>
  <si>
    <t>atsem de 1ère classe</t>
  </si>
  <si>
    <t>technicien</t>
  </si>
  <si>
    <t>Total général</t>
  </si>
  <si>
    <t>(Tous)</t>
  </si>
  <si>
    <t>STATUT :
Titulaire
Stagiaire
CDD public
CDI public
CDD privé</t>
  </si>
  <si>
    <t>Valeurs</t>
  </si>
  <si>
    <t xml:space="preserve">Nombre D'agent selon le statut :
</t>
  </si>
  <si>
    <t>Nombre d'agent selon les grades</t>
  </si>
  <si>
    <t>Attaché</t>
  </si>
  <si>
    <t>DONNEES PAR GRADE</t>
  </si>
  <si>
    <t>Date de naissance</t>
  </si>
  <si>
    <t>Durée hebdomadaire du poste fixée par délibération</t>
  </si>
  <si>
    <t>Quotité temps travail de l'agent
100 %
90%
80%...</t>
  </si>
  <si>
    <t>Notion de service effectif ?</t>
  </si>
  <si>
    <t>NBI : cas d'attribution</t>
  </si>
  <si>
    <t>nombre de jours de congés annuel de l'agent (hors fractionnement)</t>
  </si>
  <si>
    <t>Nbre de jours de RTT dans l'année</t>
  </si>
  <si>
    <t>Catégorie</t>
  </si>
  <si>
    <t>Emploi ou fonction ou poste</t>
  </si>
  <si>
    <t>DONNES GENERALES DES COMMUNES HISTORIQUES</t>
  </si>
  <si>
    <t>Temps de travail hebdomadaire à temps complet dans la collectivité</t>
  </si>
  <si>
    <t>Nbre de jours de RTT dans l'année pour un temps complet</t>
  </si>
  <si>
    <t>Assurance du personnel
Nom de l'assureur</t>
  </si>
  <si>
    <t>Action sociale :
CNAS ou autre COS
chèques déjeuner
indiquer les autres</t>
  </si>
  <si>
    <t>Filière administrative : IEMP-IAT-IFTS
Filière technique : IAT
Filière Médico sociale ; IAT</t>
  </si>
  <si>
    <t>Participation 
de l'employeur à la mutuelle
si oui, indiquer le montant</t>
  </si>
  <si>
    <t>A</t>
  </si>
  <si>
    <t>B</t>
  </si>
  <si>
    <t>C</t>
  </si>
  <si>
    <t>congé longue durée</t>
  </si>
  <si>
    <t>maladie professionnelle</t>
  </si>
  <si>
    <t>Filière</t>
  </si>
  <si>
    <r>
      <rPr>
        <b/>
        <u/>
        <sz val="10"/>
        <color theme="6" tint="-0.249977111117893"/>
        <rFont val="Verdana"/>
        <family val="2"/>
      </rPr>
      <t>Statut :</t>
    </r>
    <r>
      <rPr>
        <b/>
        <sz val="10"/>
        <color theme="6" tint="-0.249977111117893"/>
        <rFont val="Verdana"/>
        <family val="2"/>
      </rPr>
      <t xml:space="preserve">
Titulaire
Stagiaire
CDD public
CDI public
CDD privé</t>
    </r>
  </si>
  <si>
    <t>Nombre de jours au Compte épargne temps de l'agent</t>
  </si>
  <si>
    <t>Nombre d'enfants élligibles au SFT</t>
  </si>
  <si>
    <t xml:space="preserve">Primes : 
Indiquer le nom et le montant </t>
  </si>
  <si>
    <t>Avantages en nature si l'agent en bénéficie. Lesquels et pour quels montants</t>
  </si>
  <si>
    <t>mise à disposition</t>
  </si>
  <si>
    <t>Statut</t>
  </si>
  <si>
    <t>Position</t>
  </si>
  <si>
    <t>Existe-t-il un règlement intérieur au sein de la commune ?</t>
  </si>
  <si>
    <t>Taux de l'assurance personnel CNRACL et franchise</t>
  </si>
  <si>
    <t>Taux de l'assurance personnel Ircantec et franchise</t>
  </si>
  <si>
    <t>Régime indemnitaire (article 88)
lister les primes par filière</t>
  </si>
  <si>
    <t>Les primes sont-elles maintenues en cas d'arrêt (maladie, maternité, etc…)</t>
  </si>
  <si>
    <t>Poste intégré dans le contrat d'assurance du personnel. Indiquer le nom de l'assureur</t>
  </si>
  <si>
    <t>Participation employeur à la mutuelle santé. Indiquer montant</t>
  </si>
  <si>
    <t>Participation employeur à la mutuelle prévoyance. Indiquer montant</t>
  </si>
  <si>
    <t>Nbre de jours de congés annuels pour un temps complet (hors fractionnement)</t>
  </si>
  <si>
    <r>
      <t xml:space="preserve">Régime indemnitaire au titre de l'article 111 </t>
    </r>
    <r>
      <rPr>
        <b/>
        <vertAlign val="superscript"/>
        <sz val="10"/>
        <color theme="3" tint="-0.249977111117893"/>
        <rFont val="Verdana"/>
        <family val="2"/>
      </rPr>
      <t>(13ème</t>
    </r>
    <r>
      <rPr>
        <b/>
        <sz val="10"/>
        <color theme="3" tint="-0.249977111117893"/>
        <rFont val="Verdana"/>
        <family val="2"/>
      </rPr>
      <t xml:space="preserve"> mois, prime de fin d'année…)</t>
    </r>
  </si>
  <si>
    <t>Direction générale</t>
  </si>
  <si>
    <t>Responsable service administratif</t>
  </si>
  <si>
    <t>Responsable service technique</t>
  </si>
  <si>
    <t>Accueil guichet</t>
  </si>
  <si>
    <t>Comptabilité</t>
  </si>
  <si>
    <t>Paie</t>
  </si>
  <si>
    <t>Archivage</t>
  </si>
  <si>
    <t>Entretien bâtiment</t>
  </si>
  <si>
    <t>Entretien voirie</t>
  </si>
  <si>
    <t>ATSEM</t>
  </si>
  <si>
    <t>Site 1</t>
  </si>
  <si>
    <t>Site 2</t>
  </si>
  <si>
    <t>Site 3</t>
  </si>
  <si>
    <t>Site 4</t>
  </si>
  <si>
    <t>Site 5</t>
  </si>
  <si>
    <t>Site 6</t>
  </si>
  <si>
    <t>Equivalent temps plein</t>
  </si>
  <si>
    <t>Vaguemestre</t>
  </si>
  <si>
    <t>Secrétariat</t>
  </si>
  <si>
    <t>Nom de la commune nouvelle</t>
  </si>
  <si>
    <t>Nombre d'habitants</t>
  </si>
  <si>
    <t>Superficie</t>
  </si>
  <si>
    <t>Secrétariat Etat civil</t>
  </si>
  <si>
    <t>Entretien espaces verts</t>
  </si>
  <si>
    <t>Fêtes et cérémonies</t>
  </si>
  <si>
    <t>Distances entre sites</t>
  </si>
  <si>
    <t>Durées trajets entre sites</t>
  </si>
  <si>
    <t>Siège administratif de la commune nouvelle</t>
  </si>
  <si>
    <t>Nom de l'autorité territoriale</t>
  </si>
  <si>
    <t>Total</t>
  </si>
  <si>
    <t>(à ramener si nécesaire en temps / semaine)</t>
  </si>
  <si>
    <t>Critères d'attribution</t>
  </si>
  <si>
    <t>Temps de travail annuel pour un agent à temps complet</t>
  </si>
  <si>
    <t>Temps de tavail hebdomadaire</t>
  </si>
  <si>
    <t>Temps de travail annuel</t>
  </si>
  <si>
    <t>Règlement intérieur (horaires, absence…)</t>
  </si>
  <si>
    <t>Courrier</t>
  </si>
  <si>
    <t>Action sociale</t>
  </si>
  <si>
    <t>Participation à mutuelle santé / prévoyance</t>
  </si>
  <si>
    <t>Régime indemnitaire, critères montants…</t>
  </si>
  <si>
    <t>Nombre de jours de RTT (règlement RTT)</t>
  </si>
  <si>
    <t>Horaires (fixes, variables…)</t>
  </si>
  <si>
    <t>Politique des heures supplémentaires</t>
  </si>
  <si>
    <t>Indemnisation des déplacements à l'intérieur de la commune nouvelle</t>
  </si>
  <si>
    <t>Les délégations de signature</t>
  </si>
  <si>
    <t>Utilisation des véhicules personnels. Ordre de mission, autorisation de circuler</t>
  </si>
  <si>
    <t>Organigramme hiérarchique. Fiches de poste, n+1…</t>
  </si>
  <si>
    <t>Instruction de dossiers urbanisme et PC</t>
  </si>
  <si>
    <t>Nom de la prime</t>
  </si>
  <si>
    <t>Indemnité d'administration et de technicité (IAT)</t>
  </si>
  <si>
    <t>Indemnité d'Exercice des Missions de Préfecture (IEMP)</t>
  </si>
  <si>
    <t>Prime de Fonctions et de Résultats (PFR)</t>
  </si>
  <si>
    <t>Indemnité spécifique de service (ISS)</t>
  </si>
  <si>
    <t>Prime de Service et de Rendement (PSR)</t>
  </si>
  <si>
    <t>Nom agent</t>
  </si>
  <si>
    <t>Montant ou coef</t>
  </si>
  <si>
    <t>Prime de fin d'année</t>
  </si>
  <si>
    <r>
      <t>13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mois</t>
    </r>
  </si>
  <si>
    <t>Indemnité Forfaitaire pour Travaux Supplémentaires (1)</t>
  </si>
  <si>
    <t>(1) en voie d'extinction. Remplacée par PFR</t>
  </si>
  <si>
    <t>Indemnité Horaire pour Travaux Supplémentaires (IHTS) (2)</t>
  </si>
  <si>
    <t>(2) pas une prime mais la rémunération d'heures supp. réellement effectuées</t>
  </si>
  <si>
    <t>Indemnité de Performance et de Fonctions (IPF°</t>
  </si>
  <si>
    <t>Indemnité d'astreinte</t>
  </si>
  <si>
    <t>Indemnité de régisseur d'avance et de recette</t>
  </si>
  <si>
    <t>Prime Technique de l'entretien, des Travaux et de l'Exploitation (PTETE)</t>
  </si>
  <si>
    <t>Indemnité de permanence</t>
  </si>
  <si>
    <t>Indemnité pour travaux dangereux, insalubres incommodes ou salissants</t>
  </si>
  <si>
    <t>Indemnité de surveillance de cantine</t>
  </si>
  <si>
    <t>Indemnité de gardiennage des églises communales</t>
  </si>
  <si>
    <t>Indemnité de panier</t>
  </si>
  <si>
    <t>Indemnité de chaussures et de petit équipement</t>
  </si>
  <si>
    <t>Indemnité spéciale mensuelle de fonction des gardes champêtres</t>
  </si>
  <si>
    <t>Périodicité du versement</t>
  </si>
  <si>
    <t>Résidence administrative : le territoire de la commune sur lequel se situe, à titre principal, le service où l'agent est affecté</t>
  </si>
  <si>
    <t>Politique d'avancement, de promotion. (taux d'avancement, organigramme plafond…)</t>
  </si>
  <si>
    <t xml:space="preserve">Besoins nécessaires exprimés en nombre d'équivalent temps plein, à l'exercice des compétences de la commune nouvelle </t>
  </si>
  <si>
    <t>Site 7</t>
  </si>
  <si>
    <t>Agent intercommunal. Indiquer nom autres employeurs-temps de travail et Fonctionnaire ou CDD</t>
  </si>
  <si>
    <t xml:space="preserve">Indiquer si l'agent est annualisé (différents cycles de travail) </t>
  </si>
  <si>
    <t>Compte épargne temps. Les jours sont-ils pris ou payés ?</t>
  </si>
  <si>
    <t>La commune nouvelle : points à définir ou préciser</t>
  </si>
  <si>
    <t>Le compte épargne temps : les jours sont-ils pris ou payés ?</t>
  </si>
  <si>
    <t>Annualisation : définition des différents cycles de travail</t>
  </si>
  <si>
    <t>Nombre de jours de congées annuel (hors fract.)</t>
  </si>
  <si>
    <t>Orne 1</t>
  </si>
  <si>
    <t>Marc</t>
  </si>
  <si>
    <t>rédacteur Principal de 2ème classe</t>
  </si>
  <si>
    <t>non annualisé</t>
  </si>
  <si>
    <t>ordinateur portable</t>
  </si>
  <si>
    <t>Sofcap</t>
  </si>
  <si>
    <t>chèque déjeuner</t>
  </si>
  <si>
    <t>Jean</t>
  </si>
  <si>
    <t>Marie</t>
  </si>
  <si>
    <t>Date de Fin CDD</t>
  </si>
  <si>
    <t>Population de la commune</t>
  </si>
  <si>
    <t>Effectif de la commune nouvelle</t>
  </si>
  <si>
    <t>Agent d'entretien polyvalent</t>
  </si>
  <si>
    <t>adjoint technique de 2ème classe</t>
  </si>
  <si>
    <t>annualisé</t>
  </si>
  <si>
    <t>Polyvalence</t>
  </si>
  <si>
    <t>Agent d'entretien des locaux</t>
  </si>
  <si>
    <t>adjoint technique de 1ère classe</t>
  </si>
  <si>
    <t>Geneviève</t>
  </si>
  <si>
    <t>Agent périscolaire</t>
  </si>
  <si>
    <t>Orne 2</t>
  </si>
  <si>
    <t>Agent A1</t>
  </si>
  <si>
    <t>Agent B1</t>
  </si>
  <si>
    <t>Agent C1</t>
  </si>
  <si>
    <t>Agent D1</t>
  </si>
  <si>
    <t>Agent A2</t>
  </si>
  <si>
    <t>Muriel</t>
  </si>
  <si>
    <t>Adjoint admnistratif de 1ère classe</t>
  </si>
  <si>
    <t>75 euros par mois</t>
  </si>
  <si>
    <t>Groupama</t>
  </si>
  <si>
    <t>Orne 3</t>
  </si>
  <si>
    <t>Agent d'accueil</t>
  </si>
  <si>
    <t>Agent B2</t>
  </si>
  <si>
    <t>Sylvain</t>
  </si>
  <si>
    <t>50 euros par mois</t>
  </si>
  <si>
    <t>Responsable technique</t>
  </si>
  <si>
    <t>Agent d'entretien polyvalent espaces verts</t>
  </si>
  <si>
    <t>Agent d'entretien voirie et bâtiment</t>
  </si>
  <si>
    <t>Agent entretien des locaux</t>
  </si>
  <si>
    <t>Cantinière</t>
  </si>
  <si>
    <t>Gérant APC</t>
  </si>
  <si>
    <t>Agent C2</t>
  </si>
  <si>
    <t>Agent D2</t>
  </si>
  <si>
    <t>Agent E2</t>
  </si>
  <si>
    <t>Agent F2</t>
  </si>
  <si>
    <t>Agent G2</t>
  </si>
  <si>
    <t>Agent H2</t>
  </si>
  <si>
    <t>Agent I2</t>
  </si>
  <si>
    <t>Agent J2</t>
  </si>
  <si>
    <t>Thierry</t>
  </si>
  <si>
    <t>Technicien</t>
  </si>
  <si>
    <t>120 euros par mois</t>
  </si>
  <si>
    <t>Samuel</t>
  </si>
  <si>
    <t>Adjoint technique principal de 1ère classe</t>
  </si>
  <si>
    <t>oui (fonctionnaire à 20, donc cumul 40h)</t>
  </si>
  <si>
    <t>60 euros par mois</t>
  </si>
  <si>
    <t>Michel</t>
  </si>
  <si>
    <t>Corinne</t>
  </si>
  <si>
    <t>ATSEM principal 1ère classe</t>
  </si>
  <si>
    <t>Vanessa</t>
  </si>
  <si>
    <t>Adjoint d'animation de 2ème classe</t>
  </si>
  <si>
    <t>oui (non titulaire à 20 h, cumul 40h)</t>
  </si>
  <si>
    <t>Micheline</t>
  </si>
  <si>
    <t>Joëlle</t>
  </si>
  <si>
    <t>90 euros par mois</t>
  </si>
  <si>
    <t>Hélène</t>
  </si>
  <si>
    <t>Adjoint administratif de 2ème classe</t>
  </si>
  <si>
    <t>Adjoint administratif de 2ème classe classe</t>
  </si>
  <si>
    <t>oui (titulaire adjoint administratif de 1ère classe 17 h)</t>
  </si>
  <si>
    <t>Jardinier</t>
  </si>
  <si>
    <t>Agent A3</t>
  </si>
  <si>
    <t>Agent B3</t>
  </si>
  <si>
    <t>Agent C3</t>
  </si>
  <si>
    <t>Agent D3</t>
  </si>
  <si>
    <t>Agent E3</t>
  </si>
  <si>
    <t>Monique</t>
  </si>
  <si>
    <t>Gérard</t>
  </si>
  <si>
    <t>Isabelle</t>
  </si>
  <si>
    <t>Estelle</t>
  </si>
  <si>
    <t>Franck</t>
  </si>
  <si>
    <t>Secrétaire de mairie</t>
  </si>
  <si>
    <t>Gras Savoye</t>
  </si>
  <si>
    <t>150 euros par mois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</si>
</sst>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6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24"/>
      <color theme="1"/>
      <name val="Verdana"/>
      <family val="2"/>
    </font>
    <font>
      <sz val="11"/>
      <color theme="1"/>
      <name val="Calibri"/>
      <family val="2"/>
      <scheme val="minor"/>
    </font>
    <font>
      <sz val="16"/>
      <color theme="1"/>
      <name val="Verdana"/>
      <family val="2"/>
    </font>
    <font>
      <b/>
      <sz val="10"/>
      <color theme="6" tint="-0.249977111117893"/>
      <name val="Verdana"/>
      <family val="2"/>
    </font>
    <font>
      <sz val="10"/>
      <color theme="6" tint="-0.249977111117893"/>
      <name val="Verdana"/>
      <family val="2"/>
    </font>
    <font>
      <b/>
      <u/>
      <sz val="10"/>
      <color theme="6" tint="-0.249977111117893"/>
      <name val="Verdana"/>
      <family val="2"/>
    </font>
    <font>
      <b/>
      <sz val="10"/>
      <color theme="3" tint="-0.249977111117893"/>
      <name val="Verdana"/>
      <family val="2"/>
    </font>
    <font>
      <b/>
      <sz val="11"/>
      <color theme="1"/>
      <name val="Calibri"/>
      <family val="2"/>
      <scheme val="minor"/>
    </font>
    <font>
      <b/>
      <vertAlign val="superscript"/>
      <sz val="10"/>
      <color theme="3" tint="-0.249977111117893"/>
      <name val="Verdana"/>
      <family val="2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0" borderId="0" xfId="0" pivotButton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</cellXfs>
  <cellStyles count="3">
    <cellStyle name="Monétaire" xfId="2" builtinId="4"/>
    <cellStyle name="Normal" xfId="0" builtinId="0"/>
    <cellStyle name="Pourcentage" xfId="1" builtinId="5"/>
  </cellStyles>
  <dxfs count="6">
    <dxf>
      <alignment horizontal="center" readingOrder="0"/>
    </dxf>
    <dxf>
      <alignment vertical="center" readingOrder="0"/>
    </dxf>
    <dxf>
      <fill>
        <patternFill patternType="solid">
          <bgColor theme="6" tint="0.39994506668294322"/>
        </patternFill>
      </fill>
    </dxf>
    <dxf>
      <alignment vertical="center" readingOrder="0"/>
    </dxf>
    <dxf>
      <alignment horizontal="center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ne Delabarre" refreshedDate="42102.625445254627" createdVersion="3" refreshedVersion="3" minRefreshableVersion="3" recordCount="47">
  <cacheSource type="worksheet">
    <worksheetSource ref="A4:AD51" sheet="Données AGENTS"/>
  </cacheSource>
  <cacheFields count="27">
    <cacheField name="Nom de la commune" numFmtId="0">
      <sharedItems containsBlank="1" count="3">
        <s v="LARRE"/>
        <s v="RADON"/>
        <m/>
      </sharedItems>
    </cacheField>
    <cacheField name="Emploi ou fonction ou poste" numFmtId="0">
      <sharedItems containsBlank="1" count="7">
        <s v="polyvalent technique"/>
        <s v="sm"/>
        <s v="atsem"/>
        <s v="AGENT TECHNIQUE"/>
        <s v="Animateur"/>
        <s v="Comptable"/>
        <m/>
      </sharedItems>
    </cacheField>
    <cacheField name="Nom de l'agent" numFmtId="0">
      <sharedItems containsBlank="1" count="7">
        <s v="DELOIN"/>
        <s v="KJSDOM"/>
        <s v="DFJKLGLSDKF"/>
        <s v="DFKLGKLS"/>
        <s v="PELOUIN"/>
        <s v="DOUT"/>
        <m/>
      </sharedItems>
    </cacheField>
    <cacheField name="Prénom de l'agent" numFmtId="0">
      <sharedItems containsBlank="1"/>
    </cacheField>
    <cacheField name="Date de naissance" numFmtId="0">
      <sharedItems containsNonDate="0" containsString="0" containsBlank="1"/>
    </cacheField>
    <cacheField name="FILIERE" numFmtId="0">
      <sharedItems containsBlank="1" count="5">
        <s v="Technique"/>
        <s v="Administrative"/>
        <s v="Sanitaire et Sociale"/>
        <s v="Animation"/>
        <m/>
      </sharedItems>
    </cacheField>
    <cacheField name="Catégorie" numFmtId="0">
      <sharedItems containsNonDate="0" containsString="0" containsBlank="1" count="1">
        <m/>
      </sharedItems>
    </cacheField>
    <cacheField name="Grade" numFmtId="0">
      <sharedItems containsBlank="1" count="7">
        <s v="AT 2"/>
        <s v="secrétaire de mairie"/>
        <s v="atsem de 1ère classe"/>
        <s v="technicien"/>
        <s v="animateur de 1ère classe"/>
        <s v="Attaché"/>
        <m/>
      </sharedItems>
    </cacheField>
    <cacheField name="Echelon" numFmtId="0">
      <sharedItems containsString="0" containsBlank="1" containsNumber="1" containsInteger="1" minValue="1" maxValue="9"/>
    </cacheField>
    <cacheField name="IM" numFmtId="0">
      <sharedItems containsString="0" containsBlank="1" containsNumber="1" containsInteger="1" minValue="250" maxValue="681"/>
    </cacheField>
    <cacheField name="STATUT :_x000a_Titulaire_x000a_Stagiaire_x000a_CDD public_x000a_CDI public_x000a_CDD privé" numFmtId="0">
      <sharedItems containsBlank="1" count="6">
        <s v="Stagiaire"/>
        <s v="Titulaire"/>
        <s v="CDD de droit public"/>
        <s v="CDI de droit public"/>
        <s v="CDD de droit privé"/>
        <m/>
      </sharedItems>
    </cacheField>
    <cacheField name="Notion de service effectif ?" numFmtId="0">
      <sharedItems containsBlank="1" count="4">
        <s v="activité"/>
        <s v="disponibilité"/>
        <s v="MAD"/>
        <m/>
      </sharedItems>
    </cacheField>
    <cacheField name="Durée hebdomadaire du poste fixée par délibération" numFmtId="0">
      <sharedItems containsString="0" containsBlank="1" containsNumber="1" containsInteger="1" minValue="8" maxValue="35"/>
    </cacheField>
    <cacheField name="Quotité temps travail de l'agent_x000a_100 %_x000a_90%_x000a_80%..." numFmtId="0">
      <sharedItems containsString="0" containsBlank="1" containsNumber="1" minValue="0.8" maxValue="1"/>
    </cacheField>
    <cacheField name="Indiquer si l'agent a différents cycles de travail ou est annualisé " numFmtId="0">
      <sharedItems containsBlank="1"/>
    </cacheField>
    <cacheField name="nombre de jours de congés annuel de l'agent (hors fractionnement)" numFmtId="0">
      <sharedItems containsString="0" containsBlank="1" containsNumber="1" containsInteger="1" minValue="25" maxValue="30"/>
    </cacheField>
    <cacheField name="Nbre de jours de RTT dans l'année" numFmtId="0">
      <sharedItems containsString="0" containsBlank="1" containsNumber="1" containsInteger="1" minValue="8" maxValue="11"/>
    </cacheField>
    <cacheField name="Nombre de jours du Compte épargne temps de l'agent" numFmtId="0">
      <sharedItems containsNonDate="0" containsString="0" containsBlank="1"/>
    </cacheField>
    <cacheField name="Agent intercommunal_x000a_si oui indiquer le nom de(s) autres employeurs-temps de travail et Fonctionnaire ou CDD" numFmtId="0">
      <sharedItems containsBlank="1"/>
    </cacheField>
    <cacheField name="SFT" numFmtId="0">
      <sharedItems containsString="0" containsBlank="1" containsNumber="1" containsInteger="1" minValue="0" maxValue="8"/>
    </cacheField>
    <cacheField name="NBI_x000a_si oui indiquer le nombre de points" numFmtId="0">
      <sharedItems containsString="0" containsBlank="1" containsNumber="1" containsInteger="1" minValue="10" maxValue="25" count="3">
        <n v="10"/>
        <n v="25"/>
        <m/>
      </sharedItems>
    </cacheField>
    <cacheField name="NBI : cas d'attribution" numFmtId="0">
      <sharedItems containsNonDate="0" containsString="0" containsBlank="1"/>
    </cacheField>
    <cacheField name="RI_x000a_Indiquer le nom et le montant " numFmtId="0">
      <sharedItems containsBlank="1"/>
    </cacheField>
    <cacheField name="participation _x000a_de l'employeur mutuelle_x000a_si oui, indiquer le montant" numFmtId="0">
      <sharedItems containsString="0" containsBlank="1" containsNumber="1" containsInteger="1" minValue="15" maxValue="28"/>
    </cacheField>
    <cacheField name="Avantages sociaux_x000a_CNAS ou autre COS_x000a_chèques déjeuner_x000a_indiquer les autres" numFmtId="0">
      <sharedItems containsBlank="1"/>
    </cacheField>
    <cacheField name="avantages en nature _x000a_Si l'agent en bénéficie, les indiquer" numFmtId="0">
      <sharedItems containsBlank="1"/>
    </cacheField>
    <cacheField name="poste intégré dans le contrat d'assurance du personnel_x000a_si oui indiquer le nom de l'assureur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s v="PAUL"/>
    <m/>
    <x v="0"/>
    <x v="0"/>
    <x v="0"/>
    <n v="8"/>
    <n v="450"/>
    <x v="0"/>
    <x v="0"/>
    <n v="25"/>
    <n v="1"/>
    <s v="été 27/hiver 23"/>
    <n v="27"/>
    <n v="9"/>
    <m/>
    <s v="oui Mortrée CDD 15 heures"/>
    <n v="2"/>
    <x v="0"/>
    <m/>
    <s v="IAT : 150 € / mois"/>
    <n v="15"/>
    <s v="CNAS"/>
    <s v="repas et logement "/>
    <s v="SOFCAP"/>
  </r>
  <r>
    <x v="1"/>
    <x v="1"/>
    <x v="1"/>
    <s v="jules"/>
    <m/>
    <x v="1"/>
    <x v="0"/>
    <x v="1"/>
    <n v="7"/>
    <n v="300"/>
    <x v="1"/>
    <x v="1"/>
    <n v="35"/>
    <n v="0.8"/>
    <m/>
    <n v="30"/>
    <n v="8"/>
    <m/>
    <m/>
    <n v="0"/>
    <x v="1"/>
    <m/>
    <s v="PFR 250 par mois"/>
    <n v="28"/>
    <s v="chèque déjeuner"/>
    <m/>
    <s v="SOFCAP"/>
  </r>
  <r>
    <x v="1"/>
    <x v="2"/>
    <x v="2"/>
    <s v="eric"/>
    <m/>
    <x v="2"/>
    <x v="0"/>
    <x v="2"/>
    <n v="5"/>
    <n v="250"/>
    <x v="2"/>
    <x v="2"/>
    <n v="35"/>
    <n v="1"/>
    <m/>
    <n v="25"/>
    <n v="11"/>
    <m/>
    <m/>
    <n v="3"/>
    <x v="2"/>
    <m/>
    <m/>
    <m/>
    <m/>
    <m/>
    <s v="groupama"/>
  </r>
  <r>
    <x v="1"/>
    <x v="3"/>
    <x v="3"/>
    <s v="lou"/>
    <m/>
    <x v="0"/>
    <x v="0"/>
    <x v="3"/>
    <n v="9"/>
    <n v="681"/>
    <x v="3"/>
    <x v="0"/>
    <n v="10"/>
    <n v="1"/>
    <m/>
    <m/>
    <m/>
    <m/>
    <m/>
    <n v="5"/>
    <x v="2"/>
    <m/>
    <m/>
    <m/>
    <m/>
    <m/>
    <s v="groupama"/>
  </r>
  <r>
    <x v="0"/>
    <x v="4"/>
    <x v="2"/>
    <s v="marie"/>
    <m/>
    <x v="3"/>
    <x v="0"/>
    <x v="4"/>
    <n v="2"/>
    <n v="321"/>
    <x v="4"/>
    <x v="0"/>
    <n v="8"/>
    <n v="1"/>
    <m/>
    <m/>
    <m/>
    <m/>
    <s v="oui Radon 10 heures"/>
    <n v="8"/>
    <x v="2"/>
    <m/>
    <s v="IEMP 30 par mois"/>
    <n v="28"/>
    <m/>
    <m/>
    <s v="groupama"/>
  </r>
  <r>
    <x v="1"/>
    <x v="5"/>
    <x v="4"/>
    <s v="Julie"/>
    <m/>
    <x v="1"/>
    <x v="0"/>
    <x v="5"/>
    <n v="1"/>
    <n v="280"/>
    <x v="0"/>
    <x v="0"/>
    <n v="35"/>
    <n v="0.8"/>
    <m/>
    <m/>
    <m/>
    <m/>
    <m/>
    <n v="7"/>
    <x v="2"/>
    <m/>
    <m/>
    <m/>
    <m/>
    <m/>
    <s v="SOFCAP"/>
  </r>
  <r>
    <x v="1"/>
    <x v="5"/>
    <x v="5"/>
    <s v="Sylvie"/>
    <m/>
    <x v="1"/>
    <x v="0"/>
    <x v="5"/>
    <n v="1"/>
    <n v="280"/>
    <x v="0"/>
    <x v="0"/>
    <n v="35"/>
    <n v="0.8"/>
    <m/>
    <m/>
    <m/>
    <m/>
    <m/>
    <n v="7"/>
    <x v="2"/>
    <m/>
    <m/>
    <m/>
    <m/>
    <m/>
    <s v="SOFCAP"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  <r>
    <x v="2"/>
    <x v="6"/>
    <x v="6"/>
    <m/>
    <m/>
    <x v="4"/>
    <x v="0"/>
    <x v="6"/>
    <m/>
    <m/>
    <x v="5"/>
    <x v="3"/>
    <m/>
    <m/>
    <m/>
    <m/>
    <m/>
    <m/>
    <m/>
    <m/>
    <x v="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rowHeaderCaption="DONNEES PAR GRADE">
  <location ref="A9:C15" firstHeaderRow="1" firstDataRow="2" firstDataCol="1" rowPageCount="6" colPageCount="1"/>
  <pivotFields count="27">
    <pivotField axis="axisPage" showAll="0">
      <items count="4">
        <item x="0"/>
        <item x="1"/>
        <item x="2"/>
        <item t="default"/>
      </items>
    </pivotField>
    <pivotField axis="axisPage" showAll="0" defaultSubtotal="0">
      <items count="7">
        <item x="3"/>
        <item x="4"/>
        <item x="2"/>
        <item x="5"/>
        <item x="0"/>
        <item x="1"/>
        <item x="6"/>
      </items>
    </pivotField>
    <pivotField axis="axisRow" showAll="0">
      <items count="8">
        <item x="0"/>
        <item x="2"/>
        <item x="3"/>
        <item x="1"/>
        <item x="4"/>
        <item x="5"/>
        <item x="6"/>
        <item t="default"/>
      </items>
    </pivotField>
    <pivotField showAll="0"/>
    <pivotField showAll="0" defaultSubtotal="0"/>
    <pivotField axis="axisPage" showAll="0">
      <items count="6">
        <item x="1"/>
        <item x="3"/>
        <item x="0"/>
        <item x="2"/>
        <item x="4"/>
        <item t="default"/>
      </items>
    </pivotField>
    <pivotField axis="axisPage" showAll="0" defaultSubtotal="0">
      <items count="1">
        <item x="0"/>
      </items>
    </pivotField>
    <pivotField axis="axisRow" dataField="1" showAll="0">
      <items count="8">
        <item x="4"/>
        <item x="0"/>
        <item sd="0" x="2"/>
        <item sd="0" x="1"/>
        <item sd="0" x="3"/>
        <item sd="0" x="5"/>
        <item x="6"/>
        <item t="default"/>
      </items>
    </pivotField>
    <pivotField showAll="0"/>
    <pivotField showAll="0"/>
    <pivotField axis="axisPage" dataField="1" showAll="0">
      <items count="7">
        <item x="4"/>
        <item x="2"/>
        <item x="3"/>
        <item x="0"/>
        <item x="1"/>
        <item x="5"/>
        <item t="default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/>
    <pivotField showAll="0"/>
    <pivotField showAll="0">
      <items count="4">
        <item x="0"/>
        <item x="1"/>
        <item x="2"/>
        <item t="default"/>
      </items>
    </pivotField>
    <pivotField showAll="0" defaultSubtotal="0"/>
    <pivotField showAll="0"/>
    <pivotField showAll="0"/>
    <pivotField showAll="0"/>
    <pivotField showAll="0"/>
    <pivotField showAll="0"/>
  </pivotFields>
  <rowFields count="2">
    <field x="7"/>
    <field x="2"/>
  </rowFields>
  <rowItems count="5"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6">
    <pageField fld="10" hier="-1"/>
    <pageField fld="5" hier="-1"/>
    <pageField fld="0" item="1" hier="-1"/>
    <pageField fld="6" hier="-1"/>
    <pageField fld="11" hier="-1"/>
    <pageField fld="1" hier="-1"/>
  </pageFields>
  <dataFields count="2">
    <dataField name="Nombre d'agent selon les grades" fld="7" subtotal="count" baseField="0" baseItem="0"/>
    <dataField name="Nombre D'agent selon le statut :_x000a_" fld="10" subtotal="count" baseField="0" baseItem="0"/>
  </dataFields>
  <formats count="6">
    <format dxfId="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fieldPosition="0">
        <references count="2">
          <reference field="0" count="1" selected="0">
            <x v="1"/>
          </reference>
          <reference field="7" count="4">
            <x v="2"/>
            <x v="3"/>
            <x v="4"/>
            <x v="5"/>
          </reference>
        </references>
      </pivotArea>
    </format>
    <format dxfId="1">
      <pivotArea field="7" type="button" dataOnly="0" labelOnly="1" outline="0" axis="axisRow" fieldPosition="0"/>
    </format>
    <format dxfId="0">
      <pivotArea field="7" type="button" dataOnly="0" labelOnly="1" outline="0" axis="axisRow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D54"/>
  <sheetViews>
    <sheetView tabSelected="1" zoomScale="70" zoomScaleNormal="70" workbookViewId="0">
      <selection activeCell="AA23" sqref="AA23"/>
    </sheetView>
  </sheetViews>
  <sheetFormatPr baseColWidth="10" defaultColWidth="11.42578125" defaultRowHeight="12.75"/>
  <cols>
    <col min="1" max="2" width="21.85546875" style="1" customWidth="1"/>
    <col min="3" max="3" width="18.28515625" style="1" customWidth="1"/>
    <col min="4" max="5" width="14" style="1" customWidth="1"/>
    <col min="6" max="6" width="11.42578125" style="1"/>
    <col min="7" max="7" width="15.28515625" style="1" customWidth="1"/>
    <col min="8" max="8" width="13.5703125" style="1" customWidth="1"/>
    <col min="9" max="11" width="11.42578125" style="1"/>
    <col min="12" max="13" width="15.28515625" style="1" customWidth="1"/>
    <col min="14" max="14" width="17.42578125" style="1" customWidth="1"/>
    <col min="15" max="15" width="17.5703125" style="1" customWidth="1"/>
    <col min="16" max="16" width="14.85546875" style="1" customWidth="1"/>
    <col min="17" max="17" width="16.140625" style="1" customWidth="1"/>
    <col min="18" max="18" width="14.85546875" style="1" customWidth="1"/>
    <col min="19" max="21" width="11.42578125" style="1"/>
    <col min="22" max="22" width="18.7109375" style="1" customWidth="1"/>
    <col min="23" max="23" width="14" style="1" customWidth="1"/>
    <col min="24" max="25" width="11.42578125" style="1"/>
    <col min="26" max="27" width="14.85546875" style="1" customWidth="1"/>
    <col min="28" max="28" width="11.42578125" style="1"/>
    <col min="29" max="29" width="13.7109375" style="1" customWidth="1"/>
    <col min="30" max="30" width="17.42578125" style="1" customWidth="1"/>
    <col min="31" max="16384" width="11.42578125" style="1"/>
  </cols>
  <sheetData>
    <row r="1" spans="1:30" ht="75.75" customHeight="1">
      <c r="A1" s="60" t="s">
        <v>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2"/>
    </row>
    <row r="2" spans="1:30" ht="75.75" customHeight="1">
      <c r="A2" s="63" t="s">
        <v>180</v>
      </c>
      <c r="B2" s="63"/>
      <c r="C2" s="47">
        <f>B5+B9+B19</f>
        <v>2054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5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1:30" ht="30.75" customHeight="1" thickBot="1">
      <c r="A3" s="64" t="s">
        <v>10</v>
      </c>
      <c r="B3" s="64"/>
      <c r="C3" s="6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1:30" s="6" customFormat="1" ht="128.25" thickBot="1">
      <c r="A4" s="4" t="s">
        <v>0</v>
      </c>
      <c r="B4" s="45" t="s">
        <v>179</v>
      </c>
      <c r="C4" s="5" t="s">
        <v>1</v>
      </c>
      <c r="D4" s="5" t="s">
        <v>2</v>
      </c>
      <c r="E4" s="5" t="s">
        <v>44</v>
      </c>
      <c r="F4" s="5" t="s">
        <v>68</v>
      </c>
      <c r="G4" s="56" t="s">
        <v>65</v>
      </c>
      <c r="H4" s="56" t="s">
        <v>51</v>
      </c>
      <c r="I4" s="56" t="s">
        <v>3</v>
      </c>
      <c r="J4" s="56" t="s">
        <v>6</v>
      </c>
      <c r="K4" s="56" t="s">
        <v>5</v>
      </c>
      <c r="L4" s="56" t="s">
        <v>66</v>
      </c>
      <c r="M4" s="56" t="s">
        <v>178</v>
      </c>
      <c r="N4" s="56" t="s">
        <v>73</v>
      </c>
      <c r="O4" s="56" t="s">
        <v>45</v>
      </c>
      <c r="P4" s="56" t="s">
        <v>46</v>
      </c>
      <c r="Q4" s="57" t="s">
        <v>52</v>
      </c>
      <c r="R4" s="57" t="s">
        <v>163</v>
      </c>
      <c r="S4" s="57" t="s">
        <v>49</v>
      </c>
      <c r="T4" s="57" t="s">
        <v>50</v>
      </c>
      <c r="U4" s="56" t="s">
        <v>67</v>
      </c>
      <c r="V4" s="57" t="s">
        <v>162</v>
      </c>
      <c r="W4" s="58" t="s">
        <v>48</v>
      </c>
      <c r="X4" s="57" t="s">
        <v>4</v>
      </c>
      <c r="Y4" s="57" t="s">
        <v>69</v>
      </c>
      <c r="Z4" s="57" t="s">
        <v>80</v>
      </c>
      <c r="AA4" s="57" t="s">
        <v>81</v>
      </c>
      <c r="AB4" s="57" t="s">
        <v>31</v>
      </c>
      <c r="AC4" s="57" t="s">
        <v>70</v>
      </c>
      <c r="AD4" s="59" t="s">
        <v>79</v>
      </c>
    </row>
    <row r="5" spans="1:30" s="11" customFormat="1" ht="55.5" customHeight="1">
      <c r="A5" s="7" t="s">
        <v>169</v>
      </c>
      <c r="B5" s="7">
        <v>384</v>
      </c>
      <c r="C5" s="48" t="s">
        <v>190</v>
      </c>
      <c r="D5" s="7" t="s">
        <v>170</v>
      </c>
      <c r="E5" s="43">
        <v>25965</v>
      </c>
      <c r="F5" s="7">
        <v>3</v>
      </c>
      <c r="G5" s="7" t="s">
        <v>17</v>
      </c>
      <c r="H5" s="7" t="s">
        <v>61</v>
      </c>
      <c r="I5" s="7" t="s">
        <v>171</v>
      </c>
      <c r="J5" s="7">
        <v>8</v>
      </c>
      <c r="K5" s="7">
        <v>346</v>
      </c>
      <c r="L5" s="10" t="s">
        <v>12</v>
      </c>
      <c r="M5" s="44"/>
      <c r="N5" s="7" t="s">
        <v>25</v>
      </c>
      <c r="O5" s="7">
        <v>35</v>
      </c>
      <c r="P5" s="8">
        <v>0.8</v>
      </c>
      <c r="Q5" s="7" t="s">
        <v>33</v>
      </c>
      <c r="R5" s="7" t="s">
        <v>172</v>
      </c>
      <c r="S5" s="7">
        <v>30</v>
      </c>
      <c r="T5" s="7">
        <v>11</v>
      </c>
      <c r="U5" s="7">
        <v>20</v>
      </c>
      <c r="V5" s="7"/>
      <c r="W5" s="27" t="s">
        <v>33</v>
      </c>
      <c r="X5" s="7">
        <v>15</v>
      </c>
      <c r="Y5" s="48" t="s">
        <v>251</v>
      </c>
      <c r="Z5" s="9">
        <v>25</v>
      </c>
      <c r="AA5" s="9"/>
      <c r="AB5" s="7" t="s">
        <v>175</v>
      </c>
      <c r="AC5" s="7" t="s">
        <v>173</v>
      </c>
      <c r="AD5" s="7" t="s">
        <v>174</v>
      </c>
    </row>
    <row r="6" spans="1:30" s="11" customFormat="1" ht="55.5" customHeight="1">
      <c r="A6" s="7" t="s">
        <v>169</v>
      </c>
      <c r="B6" s="7">
        <v>384</v>
      </c>
      <c r="C6" s="48" t="s">
        <v>191</v>
      </c>
      <c r="D6" s="7" t="s">
        <v>176</v>
      </c>
      <c r="E6" s="43">
        <v>22630</v>
      </c>
      <c r="F6" s="7">
        <v>1</v>
      </c>
      <c r="G6" s="7" t="s">
        <v>18</v>
      </c>
      <c r="H6" s="7" t="s">
        <v>62</v>
      </c>
      <c r="I6" s="48" t="s">
        <v>182</v>
      </c>
      <c r="J6" s="7">
        <v>8</v>
      </c>
      <c r="K6" s="7">
        <v>332</v>
      </c>
      <c r="L6" s="10" t="s">
        <v>12</v>
      </c>
      <c r="M6" s="44"/>
      <c r="N6" s="7" t="s">
        <v>25</v>
      </c>
      <c r="O6" s="7">
        <v>20</v>
      </c>
      <c r="P6" s="8">
        <v>1</v>
      </c>
      <c r="Q6" s="49" t="s">
        <v>181</v>
      </c>
      <c r="R6" s="49" t="s">
        <v>183</v>
      </c>
      <c r="S6" s="27">
        <v>15</v>
      </c>
      <c r="T6" s="27">
        <v>6</v>
      </c>
      <c r="U6" s="27">
        <v>0</v>
      </c>
      <c r="V6" s="7"/>
      <c r="W6" s="49" t="s">
        <v>184</v>
      </c>
      <c r="X6" s="7">
        <v>10</v>
      </c>
      <c r="Y6" s="7"/>
      <c r="Z6" s="9">
        <v>25</v>
      </c>
      <c r="AA6" s="9"/>
      <c r="AB6" s="7" t="s">
        <v>175</v>
      </c>
      <c r="AC6" s="7"/>
      <c r="AD6" s="7" t="s">
        <v>174</v>
      </c>
    </row>
    <row r="7" spans="1:30" s="11" customFormat="1" ht="55.5" customHeight="1">
      <c r="A7" s="7" t="s">
        <v>169</v>
      </c>
      <c r="B7" s="7">
        <v>384</v>
      </c>
      <c r="C7" s="48" t="s">
        <v>192</v>
      </c>
      <c r="D7" s="7" t="s">
        <v>177</v>
      </c>
      <c r="E7" s="43">
        <v>20587</v>
      </c>
      <c r="F7" s="7">
        <v>0</v>
      </c>
      <c r="G7" s="7" t="s">
        <v>18</v>
      </c>
      <c r="H7" s="7" t="s">
        <v>62</v>
      </c>
      <c r="I7" s="48" t="s">
        <v>186</v>
      </c>
      <c r="J7" s="7">
        <v>10</v>
      </c>
      <c r="K7" s="7">
        <v>368</v>
      </c>
      <c r="L7" s="10" t="s">
        <v>15</v>
      </c>
      <c r="M7" s="44"/>
      <c r="N7" s="7" t="s">
        <v>25</v>
      </c>
      <c r="O7" s="7">
        <v>12</v>
      </c>
      <c r="P7" s="8">
        <v>1</v>
      </c>
      <c r="Q7" s="49" t="s">
        <v>185</v>
      </c>
      <c r="R7" s="27" t="s">
        <v>172</v>
      </c>
      <c r="S7" s="27">
        <v>10</v>
      </c>
      <c r="T7" s="27">
        <v>4</v>
      </c>
      <c r="U7" s="27">
        <v>0</v>
      </c>
      <c r="V7" s="7"/>
      <c r="W7" s="27"/>
      <c r="X7" s="7">
        <v>0</v>
      </c>
      <c r="Y7" s="7"/>
      <c r="Z7" s="9">
        <v>25</v>
      </c>
      <c r="AA7" s="9"/>
      <c r="AB7" s="7" t="s">
        <v>175</v>
      </c>
      <c r="AC7" s="7"/>
      <c r="AD7" s="7" t="s">
        <v>174</v>
      </c>
    </row>
    <row r="8" spans="1:30" s="11" customFormat="1" ht="55.5" customHeight="1">
      <c r="A8" s="7" t="s">
        <v>169</v>
      </c>
      <c r="B8" s="7">
        <v>384</v>
      </c>
      <c r="C8" s="48" t="s">
        <v>193</v>
      </c>
      <c r="D8" s="48" t="s">
        <v>187</v>
      </c>
      <c r="E8" s="43">
        <v>21947</v>
      </c>
      <c r="F8" s="7">
        <v>0</v>
      </c>
      <c r="G8" s="7" t="s">
        <v>18</v>
      </c>
      <c r="H8" s="7" t="s">
        <v>62</v>
      </c>
      <c r="I8" s="48" t="s">
        <v>182</v>
      </c>
      <c r="J8" s="7">
        <v>1</v>
      </c>
      <c r="K8" s="7">
        <v>321</v>
      </c>
      <c r="L8" s="10" t="s">
        <v>14</v>
      </c>
      <c r="M8" s="50">
        <v>42247</v>
      </c>
      <c r="N8" s="7" t="s">
        <v>25</v>
      </c>
      <c r="O8" s="7">
        <v>10</v>
      </c>
      <c r="P8" s="8">
        <v>1</v>
      </c>
      <c r="Q8" s="49" t="s">
        <v>188</v>
      </c>
      <c r="R8" s="49" t="s">
        <v>183</v>
      </c>
      <c r="S8" s="27">
        <v>25</v>
      </c>
      <c r="T8" s="27">
        <v>0</v>
      </c>
      <c r="U8" s="27">
        <v>0</v>
      </c>
      <c r="V8" s="7"/>
      <c r="W8" s="27"/>
      <c r="X8" s="7">
        <v>0</v>
      </c>
      <c r="Y8" s="7"/>
      <c r="Z8" s="9">
        <v>25</v>
      </c>
      <c r="AA8" s="9"/>
      <c r="AB8" s="7" t="s">
        <v>175</v>
      </c>
      <c r="AC8" s="7"/>
      <c r="AD8" s="7" t="s">
        <v>174</v>
      </c>
    </row>
    <row r="9" spans="1:30" s="13" customFormat="1" ht="35.1" customHeight="1">
      <c r="A9" s="48" t="s">
        <v>189</v>
      </c>
      <c r="B9" s="7">
        <v>950</v>
      </c>
      <c r="C9" s="48" t="s">
        <v>194</v>
      </c>
      <c r="D9" s="51" t="s">
        <v>195</v>
      </c>
      <c r="E9" s="52">
        <v>29427</v>
      </c>
      <c r="F9" s="10">
        <v>1</v>
      </c>
      <c r="G9" s="7" t="s">
        <v>17</v>
      </c>
      <c r="H9" s="7" t="s">
        <v>62</v>
      </c>
      <c r="I9" s="51" t="s">
        <v>196</v>
      </c>
      <c r="J9" s="7">
        <v>5</v>
      </c>
      <c r="K9" s="10">
        <v>327</v>
      </c>
      <c r="L9" s="10" t="s">
        <v>14</v>
      </c>
      <c r="M9" s="50">
        <v>42428</v>
      </c>
      <c r="N9" s="7" t="s">
        <v>25</v>
      </c>
      <c r="O9" s="10">
        <v>35</v>
      </c>
      <c r="P9" s="12">
        <v>1</v>
      </c>
      <c r="Q9" s="51" t="s">
        <v>33</v>
      </c>
      <c r="R9" s="51" t="s">
        <v>172</v>
      </c>
      <c r="S9" s="10">
        <v>25</v>
      </c>
      <c r="T9" s="10">
        <v>0</v>
      </c>
      <c r="U9" s="10">
        <v>0</v>
      </c>
      <c r="V9" s="10"/>
      <c r="W9" s="7"/>
      <c r="X9" s="10"/>
      <c r="Y9" s="51" t="s">
        <v>197</v>
      </c>
      <c r="Z9" s="14">
        <v>0</v>
      </c>
      <c r="AA9" s="14"/>
      <c r="AB9" s="10"/>
      <c r="AC9" s="10"/>
      <c r="AD9" s="51" t="s">
        <v>198</v>
      </c>
    </row>
    <row r="10" spans="1:30" s="13" customFormat="1" ht="35.1" customHeight="1">
      <c r="A10" s="48" t="s">
        <v>189</v>
      </c>
      <c r="B10" s="10">
        <v>950</v>
      </c>
      <c r="C10" s="48" t="s">
        <v>201</v>
      </c>
      <c r="D10" s="51" t="s">
        <v>202</v>
      </c>
      <c r="E10" s="52">
        <v>31051</v>
      </c>
      <c r="F10" s="10">
        <v>0</v>
      </c>
      <c r="G10" s="7" t="s">
        <v>17</v>
      </c>
      <c r="H10" s="7" t="s">
        <v>62</v>
      </c>
      <c r="I10" s="51" t="s">
        <v>236</v>
      </c>
      <c r="J10" s="7">
        <v>8</v>
      </c>
      <c r="K10" s="10">
        <v>332</v>
      </c>
      <c r="L10" s="10" t="s">
        <v>12</v>
      </c>
      <c r="M10" s="44"/>
      <c r="N10" s="7" t="s">
        <v>25</v>
      </c>
      <c r="O10" s="10">
        <v>30</v>
      </c>
      <c r="P10" s="12">
        <v>1</v>
      </c>
      <c r="Q10" s="51" t="s">
        <v>200</v>
      </c>
      <c r="R10" s="51" t="s">
        <v>172</v>
      </c>
      <c r="S10" s="10">
        <v>20</v>
      </c>
      <c r="T10" s="10">
        <v>0</v>
      </c>
      <c r="U10" s="10">
        <v>0</v>
      </c>
      <c r="V10" s="10"/>
      <c r="W10" s="7"/>
      <c r="X10" s="10"/>
      <c r="Y10" s="51" t="s">
        <v>203</v>
      </c>
      <c r="Z10" s="14">
        <v>0</v>
      </c>
      <c r="AA10" s="14"/>
      <c r="AB10" s="10"/>
      <c r="AC10" s="10"/>
      <c r="AD10" s="51" t="s">
        <v>198</v>
      </c>
    </row>
    <row r="11" spans="1:30" s="13" customFormat="1" ht="35.1" customHeight="1">
      <c r="A11" s="48" t="s">
        <v>189</v>
      </c>
      <c r="B11" s="7">
        <v>950</v>
      </c>
      <c r="C11" s="48" t="s">
        <v>210</v>
      </c>
      <c r="D11" s="51" t="s">
        <v>218</v>
      </c>
      <c r="E11" s="52">
        <v>25569</v>
      </c>
      <c r="F11" s="10">
        <v>3</v>
      </c>
      <c r="G11" s="7" t="s">
        <v>18</v>
      </c>
      <c r="H11" s="7" t="s">
        <v>61</v>
      </c>
      <c r="I11" s="51" t="s">
        <v>219</v>
      </c>
      <c r="J11" s="7">
        <v>5</v>
      </c>
      <c r="K11" s="10">
        <v>345</v>
      </c>
      <c r="L11" s="10" t="s">
        <v>12</v>
      </c>
      <c r="M11" s="44"/>
      <c r="N11" s="7" t="s">
        <v>25</v>
      </c>
      <c r="O11" s="10">
        <v>35</v>
      </c>
      <c r="P11" s="12">
        <v>1</v>
      </c>
      <c r="Q11" s="51" t="s">
        <v>204</v>
      </c>
      <c r="R11" s="51" t="s">
        <v>183</v>
      </c>
      <c r="S11" s="10">
        <v>25</v>
      </c>
      <c r="T11" s="10">
        <v>0</v>
      </c>
      <c r="U11" s="10">
        <v>0</v>
      </c>
      <c r="V11" s="10"/>
      <c r="W11" s="7"/>
      <c r="X11" s="10"/>
      <c r="Y11" s="51" t="s">
        <v>220</v>
      </c>
      <c r="Z11" s="14">
        <v>0</v>
      </c>
      <c r="AA11" s="14"/>
      <c r="AB11" s="10"/>
      <c r="AC11" s="10"/>
      <c r="AD11" s="51" t="s">
        <v>198</v>
      </c>
    </row>
    <row r="12" spans="1:30" s="13" customFormat="1" ht="35.1" customHeight="1">
      <c r="A12" s="48" t="s">
        <v>189</v>
      </c>
      <c r="B12" s="10">
        <v>950</v>
      </c>
      <c r="C12" s="48" t="s">
        <v>211</v>
      </c>
      <c r="D12" s="51" t="s">
        <v>221</v>
      </c>
      <c r="E12" s="52">
        <v>23909</v>
      </c>
      <c r="F12" s="10">
        <v>2</v>
      </c>
      <c r="G12" s="10" t="s">
        <v>18</v>
      </c>
      <c r="H12" s="7" t="s">
        <v>62</v>
      </c>
      <c r="I12" s="51" t="s">
        <v>222</v>
      </c>
      <c r="J12" s="10">
        <v>4</v>
      </c>
      <c r="K12" s="10">
        <v>370</v>
      </c>
      <c r="L12" s="10" t="s">
        <v>12</v>
      </c>
      <c r="M12" s="44"/>
      <c r="N12" s="7" t="s">
        <v>25</v>
      </c>
      <c r="O12" s="10">
        <v>20</v>
      </c>
      <c r="P12" s="12">
        <v>1</v>
      </c>
      <c r="Q12" s="51" t="s">
        <v>205</v>
      </c>
      <c r="R12" s="51" t="s">
        <v>183</v>
      </c>
      <c r="S12" s="10">
        <v>13</v>
      </c>
      <c r="T12" s="10">
        <v>0</v>
      </c>
      <c r="U12" s="10">
        <v>0</v>
      </c>
      <c r="V12" s="51" t="s">
        <v>223</v>
      </c>
      <c r="W12" s="51" t="s">
        <v>184</v>
      </c>
      <c r="X12" s="10">
        <v>10</v>
      </c>
      <c r="Y12" s="51" t="s">
        <v>224</v>
      </c>
      <c r="Z12" s="10">
        <v>0</v>
      </c>
      <c r="AA12" s="10">
        <v>0</v>
      </c>
      <c r="AB12" s="10"/>
      <c r="AC12" s="10"/>
      <c r="AD12" s="51" t="s">
        <v>198</v>
      </c>
    </row>
    <row r="13" spans="1:30" s="13" customFormat="1" ht="35.1" customHeight="1">
      <c r="A13" s="48" t="s">
        <v>189</v>
      </c>
      <c r="B13" s="7">
        <v>950</v>
      </c>
      <c r="C13" s="48" t="s">
        <v>212</v>
      </c>
      <c r="D13" s="51" t="s">
        <v>225</v>
      </c>
      <c r="E13" s="52">
        <v>20883</v>
      </c>
      <c r="F13" s="10">
        <v>0</v>
      </c>
      <c r="G13" s="10" t="s">
        <v>18</v>
      </c>
      <c r="H13" s="7" t="s">
        <v>62</v>
      </c>
      <c r="I13" s="51" t="s">
        <v>222</v>
      </c>
      <c r="J13" s="10">
        <v>9</v>
      </c>
      <c r="K13" s="10">
        <v>462</v>
      </c>
      <c r="L13" s="10" t="s">
        <v>12</v>
      </c>
      <c r="M13" s="44"/>
      <c r="N13" s="7" t="s">
        <v>28</v>
      </c>
      <c r="O13" s="10">
        <v>35</v>
      </c>
      <c r="P13" s="53">
        <v>1</v>
      </c>
      <c r="Q13" s="51" t="s">
        <v>206</v>
      </c>
      <c r="R13" s="51" t="s">
        <v>183</v>
      </c>
      <c r="S13" s="10">
        <v>25</v>
      </c>
      <c r="T13" s="10">
        <v>0</v>
      </c>
      <c r="U13" s="10">
        <v>0</v>
      </c>
      <c r="V13" s="10"/>
      <c r="W13" s="51" t="s">
        <v>184</v>
      </c>
      <c r="X13" s="10">
        <v>10</v>
      </c>
      <c r="Y13" s="51" t="s">
        <v>224</v>
      </c>
      <c r="Z13" s="10">
        <v>0</v>
      </c>
      <c r="AA13" s="10"/>
      <c r="AB13" s="10"/>
      <c r="AC13" s="10"/>
      <c r="AD13" s="51" t="s">
        <v>198</v>
      </c>
    </row>
    <row r="14" spans="1:30" s="13" customFormat="1" ht="35.1" customHeight="1">
      <c r="A14" s="48" t="s">
        <v>189</v>
      </c>
      <c r="B14" s="10">
        <v>950</v>
      </c>
      <c r="C14" s="48" t="s">
        <v>213</v>
      </c>
      <c r="D14" s="51" t="s">
        <v>226</v>
      </c>
      <c r="E14" s="52">
        <v>22281</v>
      </c>
      <c r="F14" s="10">
        <v>0</v>
      </c>
      <c r="G14" s="10" t="s">
        <v>22</v>
      </c>
      <c r="H14" s="7" t="s">
        <v>62</v>
      </c>
      <c r="I14" s="51" t="s">
        <v>227</v>
      </c>
      <c r="J14" s="10">
        <v>3</v>
      </c>
      <c r="K14" s="10">
        <v>355</v>
      </c>
      <c r="L14" s="10" t="s">
        <v>12</v>
      </c>
      <c r="M14" s="44"/>
      <c r="N14" s="7" t="s">
        <v>25</v>
      </c>
      <c r="O14" s="10">
        <v>28</v>
      </c>
      <c r="P14" s="53">
        <v>1</v>
      </c>
      <c r="Q14" s="51" t="s">
        <v>93</v>
      </c>
      <c r="R14" s="51" t="s">
        <v>183</v>
      </c>
      <c r="S14" s="10">
        <v>22</v>
      </c>
      <c r="T14" s="10">
        <v>0</v>
      </c>
      <c r="U14" s="10">
        <v>0</v>
      </c>
      <c r="V14" s="10"/>
      <c r="W14" s="10"/>
      <c r="X14" s="10"/>
      <c r="Y14" s="10">
        <v>0</v>
      </c>
      <c r="Z14" s="10">
        <v>0</v>
      </c>
      <c r="AA14" s="10"/>
      <c r="AB14" s="10"/>
      <c r="AC14" s="10"/>
      <c r="AD14" s="51" t="s">
        <v>198</v>
      </c>
    </row>
    <row r="15" spans="1:30" s="13" customFormat="1" ht="35.1" customHeight="1">
      <c r="A15" s="48" t="s">
        <v>189</v>
      </c>
      <c r="B15" s="7">
        <v>950</v>
      </c>
      <c r="C15" s="48" t="s">
        <v>214</v>
      </c>
      <c r="D15" s="51" t="s">
        <v>228</v>
      </c>
      <c r="E15" s="52">
        <v>33790</v>
      </c>
      <c r="F15" s="10">
        <v>0</v>
      </c>
      <c r="G15" s="10" t="s">
        <v>19</v>
      </c>
      <c r="H15" s="7" t="s">
        <v>62</v>
      </c>
      <c r="I15" s="51" t="s">
        <v>229</v>
      </c>
      <c r="J15" s="10">
        <v>1</v>
      </c>
      <c r="K15" s="10">
        <v>321</v>
      </c>
      <c r="L15" s="10" t="s">
        <v>13</v>
      </c>
      <c r="M15" s="44"/>
      <c r="N15" s="7" t="s">
        <v>25</v>
      </c>
      <c r="O15" s="10">
        <v>20</v>
      </c>
      <c r="P15" s="53">
        <v>1</v>
      </c>
      <c r="Q15" s="51" t="s">
        <v>188</v>
      </c>
      <c r="R15" s="51" t="s">
        <v>183</v>
      </c>
      <c r="S15" s="10">
        <v>13</v>
      </c>
      <c r="T15" s="10">
        <v>0</v>
      </c>
      <c r="U15" s="10">
        <v>0</v>
      </c>
      <c r="V15" s="51" t="s">
        <v>230</v>
      </c>
      <c r="W15" s="10"/>
      <c r="X15" s="10"/>
      <c r="Y15" s="10">
        <v>0</v>
      </c>
      <c r="Z15" s="10">
        <v>0</v>
      </c>
      <c r="AA15" s="10"/>
      <c r="AB15" s="10"/>
      <c r="AC15" s="10"/>
      <c r="AD15" s="51" t="s">
        <v>198</v>
      </c>
    </row>
    <row r="16" spans="1:30" s="13" customFormat="1" ht="35.1" customHeight="1">
      <c r="A16" s="48" t="s">
        <v>189</v>
      </c>
      <c r="B16" s="10">
        <v>950</v>
      </c>
      <c r="C16" s="48" t="s">
        <v>215</v>
      </c>
      <c r="D16" s="51" t="s">
        <v>231</v>
      </c>
      <c r="E16" s="52">
        <v>20760</v>
      </c>
      <c r="F16" s="10"/>
      <c r="G16" s="10" t="s">
        <v>18</v>
      </c>
      <c r="H16" s="7" t="s">
        <v>62</v>
      </c>
      <c r="I16" s="51" t="s">
        <v>182</v>
      </c>
      <c r="J16" s="10">
        <v>6</v>
      </c>
      <c r="K16" s="10">
        <v>326</v>
      </c>
      <c r="L16" s="10" t="s">
        <v>15</v>
      </c>
      <c r="M16" s="44"/>
      <c r="N16" s="7" t="s">
        <v>25</v>
      </c>
      <c r="O16" s="10">
        <v>17.5</v>
      </c>
      <c r="P16" s="53">
        <v>1</v>
      </c>
      <c r="Q16" s="51" t="s">
        <v>207</v>
      </c>
      <c r="R16" s="51" t="s">
        <v>172</v>
      </c>
      <c r="S16" s="10">
        <v>12</v>
      </c>
      <c r="T16" s="10">
        <v>0</v>
      </c>
      <c r="U16" s="10">
        <v>0</v>
      </c>
      <c r="V16" s="10"/>
      <c r="W16" s="10"/>
      <c r="X16" s="10"/>
      <c r="Y16" s="10">
        <v>0</v>
      </c>
      <c r="Z16" s="10">
        <v>0</v>
      </c>
      <c r="AA16" s="10"/>
      <c r="AB16" s="10"/>
      <c r="AC16" s="10"/>
      <c r="AD16" s="51" t="s">
        <v>198</v>
      </c>
    </row>
    <row r="17" spans="1:30" s="13" customFormat="1" ht="35.1" customHeight="1">
      <c r="A17" s="48" t="s">
        <v>189</v>
      </c>
      <c r="B17" s="7">
        <v>950</v>
      </c>
      <c r="C17" s="48" t="s">
        <v>216</v>
      </c>
      <c r="D17" s="51" t="s">
        <v>232</v>
      </c>
      <c r="E17" s="52">
        <v>20128</v>
      </c>
      <c r="F17" s="10">
        <v>0</v>
      </c>
      <c r="G17" s="10" t="s">
        <v>18</v>
      </c>
      <c r="H17" s="7" t="s">
        <v>62</v>
      </c>
      <c r="I17" s="51" t="s">
        <v>222</v>
      </c>
      <c r="J17" s="10">
        <v>4</v>
      </c>
      <c r="K17" s="10">
        <v>370</v>
      </c>
      <c r="L17" s="10" t="s">
        <v>12</v>
      </c>
      <c r="M17" s="44"/>
      <c r="N17" s="7" t="s">
        <v>25</v>
      </c>
      <c r="O17" s="10">
        <v>35</v>
      </c>
      <c r="P17" s="53">
        <v>1</v>
      </c>
      <c r="Q17" s="51" t="s">
        <v>208</v>
      </c>
      <c r="R17" s="51" t="s">
        <v>183</v>
      </c>
      <c r="S17" s="10">
        <v>25</v>
      </c>
      <c r="T17" s="10">
        <v>0</v>
      </c>
      <c r="U17" s="10">
        <v>0</v>
      </c>
      <c r="V17" s="10"/>
      <c r="W17" s="10"/>
      <c r="X17" s="10"/>
      <c r="Y17" s="51" t="s">
        <v>233</v>
      </c>
      <c r="Z17" s="10"/>
      <c r="AA17" s="10"/>
      <c r="AB17" s="10"/>
      <c r="AC17" s="10"/>
      <c r="AD17" s="51" t="s">
        <v>198</v>
      </c>
    </row>
    <row r="18" spans="1:30" s="13" customFormat="1" ht="35.1" customHeight="1">
      <c r="A18" s="48" t="s">
        <v>189</v>
      </c>
      <c r="B18" s="10">
        <v>950</v>
      </c>
      <c r="C18" s="48" t="s">
        <v>217</v>
      </c>
      <c r="D18" s="51" t="s">
        <v>234</v>
      </c>
      <c r="E18" s="52">
        <v>28642</v>
      </c>
      <c r="F18" s="10">
        <v>3</v>
      </c>
      <c r="G18" s="10" t="s">
        <v>17</v>
      </c>
      <c r="H18" s="7" t="s">
        <v>62</v>
      </c>
      <c r="I18" s="51" t="s">
        <v>235</v>
      </c>
      <c r="J18" s="10">
        <v>3</v>
      </c>
      <c r="K18" s="10">
        <v>323</v>
      </c>
      <c r="L18" s="10" t="s">
        <v>14</v>
      </c>
      <c r="M18" s="50">
        <v>42460</v>
      </c>
      <c r="N18" s="7" t="s">
        <v>25</v>
      </c>
      <c r="O18" s="10">
        <v>18</v>
      </c>
      <c r="P18" s="53">
        <v>1</v>
      </c>
      <c r="Q18" s="51" t="s">
        <v>209</v>
      </c>
      <c r="R18" s="51" t="s">
        <v>172</v>
      </c>
      <c r="S18" s="10">
        <v>12</v>
      </c>
      <c r="T18" s="10">
        <v>0</v>
      </c>
      <c r="U18" s="10">
        <v>0</v>
      </c>
      <c r="V18" s="51" t="s">
        <v>237</v>
      </c>
      <c r="W18" s="10"/>
      <c r="X18" s="10"/>
      <c r="Y18" s="10">
        <v>0</v>
      </c>
      <c r="Z18" s="10"/>
      <c r="AA18" s="10"/>
      <c r="AB18" s="10"/>
      <c r="AC18" s="10"/>
      <c r="AD18" s="51" t="s">
        <v>198</v>
      </c>
    </row>
    <row r="19" spans="1:30" s="13" customFormat="1" ht="35.1" customHeight="1">
      <c r="A19" s="51" t="s">
        <v>199</v>
      </c>
      <c r="B19" s="10">
        <v>720</v>
      </c>
      <c r="C19" s="51" t="s">
        <v>239</v>
      </c>
      <c r="D19" s="51" t="s">
        <v>244</v>
      </c>
      <c r="E19" s="52">
        <v>22032</v>
      </c>
      <c r="F19" s="10">
        <v>0</v>
      </c>
      <c r="G19" s="10" t="s">
        <v>17</v>
      </c>
      <c r="H19" s="7" t="s">
        <v>60</v>
      </c>
      <c r="I19" s="51" t="s">
        <v>249</v>
      </c>
      <c r="J19" s="10">
        <v>9</v>
      </c>
      <c r="K19" s="10">
        <v>503</v>
      </c>
      <c r="L19" s="10" t="s">
        <v>12</v>
      </c>
      <c r="M19" s="44"/>
      <c r="N19" s="7" t="s">
        <v>25</v>
      </c>
      <c r="O19" s="10">
        <v>35</v>
      </c>
      <c r="P19" s="53">
        <v>0.8</v>
      </c>
      <c r="Q19" s="51" t="s">
        <v>33</v>
      </c>
      <c r="R19" s="51" t="s">
        <v>172</v>
      </c>
      <c r="S19" s="10">
        <v>20</v>
      </c>
      <c r="T19" s="10">
        <v>0</v>
      </c>
      <c r="U19" s="10">
        <v>0</v>
      </c>
      <c r="V19" s="10"/>
      <c r="W19" s="51" t="s">
        <v>33</v>
      </c>
      <c r="X19" s="10">
        <v>15</v>
      </c>
      <c r="Y19" s="10"/>
      <c r="Z19" s="10"/>
      <c r="AA19" s="10"/>
      <c r="AB19" s="51" t="s">
        <v>8</v>
      </c>
      <c r="AC19" s="10"/>
      <c r="AD19" s="51" t="s">
        <v>250</v>
      </c>
    </row>
    <row r="20" spans="1:30" s="13" customFormat="1" ht="35.1" customHeight="1">
      <c r="A20" s="51" t="s">
        <v>199</v>
      </c>
      <c r="B20" s="10">
        <v>720</v>
      </c>
      <c r="C20" s="51" t="s">
        <v>240</v>
      </c>
      <c r="D20" s="51" t="s">
        <v>245</v>
      </c>
      <c r="E20" s="52">
        <v>21314</v>
      </c>
      <c r="F20" s="10"/>
      <c r="G20" s="10" t="s">
        <v>18</v>
      </c>
      <c r="H20" s="7" t="s">
        <v>62</v>
      </c>
      <c r="I20" s="51" t="s">
        <v>222</v>
      </c>
      <c r="J20" s="10">
        <v>9</v>
      </c>
      <c r="K20" s="10">
        <v>462</v>
      </c>
      <c r="L20" s="10" t="s">
        <v>12</v>
      </c>
      <c r="M20" s="44"/>
      <c r="N20" s="7" t="s">
        <v>25</v>
      </c>
      <c r="O20" s="10">
        <v>35</v>
      </c>
      <c r="P20" s="53">
        <v>1</v>
      </c>
      <c r="Q20" s="51" t="s">
        <v>181</v>
      </c>
      <c r="R20" s="51" t="s">
        <v>172</v>
      </c>
      <c r="S20" s="10">
        <v>25</v>
      </c>
      <c r="T20" s="10">
        <v>0</v>
      </c>
      <c r="U20" s="10">
        <v>0</v>
      </c>
      <c r="V20" s="10"/>
      <c r="W20" s="51" t="s">
        <v>184</v>
      </c>
      <c r="X20" s="10">
        <v>10</v>
      </c>
      <c r="Y20" s="10">
        <v>0</v>
      </c>
      <c r="Z20" s="10"/>
      <c r="AA20" s="10"/>
      <c r="AB20" s="51" t="s">
        <v>8</v>
      </c>
      <c r="AC20" s="10"/>
      <c r="AD20" s="51" t="s">
        <v>250</v>
      </c>
    </row>
    <row r="21" spans="1:30" s="13" customFormat="1" ht="35.1" customHeight="1">
      <c r="A21" s="51" t="s">
        <v>199</v>
      </c>
      <c r="B21" s="10">
        <v>720</v>
      </c>
      <c r="C21" s="51" t="s">
        <v>241</v>
      </c>
      <c r="D21" s="51" t="s">
        <v>246</v>
      </c>
      <c r="E21" s="52">
        <v>27521</v>
      </c>
      <c r="F21" s="10">
        <v>3</v>
      </c>
      <c r="G21" s="10" t="s">
        <v>18</v>
      </c>
      <c r="H21" s="7" t="s">
        <v>62</v>
      </c>
      <c r="I21" s="51" t="s">
        <v>182</v>
      </c>
      <c r="J21" s="10">
        <v>7</v>
      </c>
      <c r="K21" s="10">
        <v>328</v>
      </c>
      <c r="L21" s="10" t="s">
        <v>15</v>
      </c>
      <c r="M21" s="44"/>
      <c r="N21" s="7" t="s">
        <v>27</v>
      </c>
      <c r="O21" s="10">
        <v>22</v>
      </c>
      <c r="P21" s="53">
        <v>1</v>
      </c>
      <c r="Q21" s="51" t="s">
        <v>207</v>
      </c>
      <c r="R21" s="51" t="s">
        <v>172</v>
      </c>
      <c r="S21" s="10">
        <v>15</v>
      </c>
      <c r="T21" s="10">
        <v>0</v>
      </c>
      <c r="U21" s="10">
        <v>0</v>
      </c>
      <c r="V21" s="10"/>
      <c r="W21" s="10"/>
      <c r="X21" s="10"/>
      <c r="Y21" s="10"/>
      <c r="Z21" s="10"/>
      <c r="AA21" s="10"/>
      <c r="AB21" s="51" t="s">
        <v>8</v>
      </c>
      <c r="AC21" s="10"/>
      <c r="AD21" s="51" t="s">
        <v>250</v>
      </c>
    </row>
    <row r="22" spans="1:30" s="13" customFormat="1" ht="35.1" customHeight="1">
      <c r="A22" s="51" t="s">
        <v>199</v>
      </c>
      <c r="B22" s="10">
        <v>720</v>
      </c>
      <c r="C22" s="51" t="s">
        <v>242</v>
      </c>
      <c r="D22" s="51" t="s">
        <v>247</v>
      </c>
      <c r="E22" s="52">
        <v>32751</v>
      </c>
      <c r="F22" s="10">
        <v>1</v>
      </c>
      <c r="G22" s="10" t="s">
        <v>18</v>
      </c>
      <c r="H22" s="7" t="s">
        <v>62</v>
      </c>
      <c r="I22" s="51" t="s">
        <v>182</v>
      </c>
      <c r="J22" s="10">
        <v>1</v>
      </c>
      <c r="K22" s="10">
        <v>321</v>
      </c>
      <c r="L22" s="10" t="s">
        <v>14</v>
      </c>
      <c r="M22" s="50">
        <v>42613</v>
      </c>
      <c r="N22" s="7" t="s">
        <v>25</v>
      </c>
      <c r="O22" s="10">
        <v>22</v>
      </c>
      <c r="P22" s="53">
        <v>1</v>
      </c>
      <c r="Q22" s="51" t="s">
        <v>207</v>
      </c>
      <c r="R22" s="51" t="s">
        <v>172</v>
      </c>
      <c r="S22" s="10">
        <v>15</v>
      </c>
      <c r="T22" s="10">
        <v>0</v>
      </c>
      <c r="U22" s="10">
        <v>0</v>
      </c>
      <c r="V22" s="10"/>
      <c r="W22" s="10"/>
      <c r="X22" s="10"/>
      <c r="Y22" s="10"/>
      <c r="Z22" s="10"/>
      <c r="AA22" s="10"/>
      <c r="AB22" s="51" t="s">
        <v>8</v>
      </c>
      <c r="AC22" s="10"/>
      <c r="AD22" s="51" t="s">
        <v>250</v>
      </c>
    </row>
    <row r="23" spans="1:30" s="13" customFormat="1" ht="35.1" customHeight="1">
      <c r="A23" s="51" t="s">
        <v>199</v>
      </c>
      <c r="B23" s="10">
        <v>720</v>
      </c>
      <c r="C23" s="51" t="s">
        <v>243</v>
      </c>
      <c r="D23" s="51" t="s">
        <v>248</v>
      </c>
      <c r="E23" s="52">
        <v>26178</v>
      </c>
      <c r="F23" s="10">
        <v>0</v>
      </c>
      <c r="G23" s="10" t="s">
        <v>18</v>
      </c>
      <c r="H23" s="7" t="s">
        <v>62</v>
      </c>
      <c r="I23" s="51" t="s">
        <v>182</v>
      </c>
      <c r="J23" s="10">
        <v>8</v>
      </c>
      <c r="K23" s="10">
        <v>332</v>
      </c>
      <c r="L23" s="10" t="s">
        <v>12</v>
      </c>
      <c r="M23" s="44"/>
      <c r="N23" s="7" t="s">
        <v>25</v>
      </c>
      <c r="O23" s="10">
        <v>35</v>
      </c>
      <c r="P23" s="53">
        <v>1</v>
      </c>
      <c r="Q23" s="51" t="s">
        <v>238</v>
      </c>
      <c r="R23" s="51" t="s">
        <v>183</v>
      </c>
      <c r="S23" s="10">
        <v>25</v>
      </c>
      <c r="T23" s="10">
        <v>0</v>
      </c>
      <c r="U23" s="10">
        <v>0</v>
      </c>
      <c r="V23" s="10"/>
      <c r="W23" s="51" t="s">
        <v>184</v>
      </c>
      <c r="X23" s="10">
        <v>10</v>
      </c>
      <c r="Y23" s="10"/>
      <c r="Z23" s="10"/>
      <c r="AA23" s="10"/>
      <c r="AB23" s="51" t="s">
        <v>8</v>
      </c>
      <c r="AC23" s="10"/>
      <c r="AD23" s="51" t="s">
        <v>250</v>
      </c>
    </row>
    <row r="24" spans="1:30" s="13" customFormat="1" ht="35.1" customHeight="1">
      <c r="A24" s="10"/>
      <c r="B24" s="10"/>
      <c r="C24" s="10"/>
      <c r="D24" s="10"/>
      <c r="E24" s="10"/>
      <c r="F24" s="10"/>
      <c r="G24" s="10"/>
      <c r="H24" s="7"/>
      <c r="I24" s="10"/>
      <c r="J24" s="10"/>
      <c r="K24" s="10"/>
      <c r="L24" s="10"/>
      <c r="M24" s="44"/>
      <c r="N24" s="7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s="13" customFormat="1" ht="35.1" customHeight="1">
      <c r="A25" s="10"/>
      <c r="B25" s="10"/>
      <c r="C25" s="10"/>
      <c r="D25" s="10"/>
      <c r="E25" s="10"/>
      <c r="F25" s="10"/>
      <c r="G25" s="10"/>
      <c r="H25" s="7"/>
      <c r="I25" s="10"/>
      <c r="J25" s="10"/>
      <c r="K25" s="10"/>
      <c r="L25" s="10"/>
      <c r="M25" s="44"/>
      <c r="N25" s="7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s="13" customFormat="1" ht="35.1" customHeight="1">
      <c r="A26" s="10"/>
      <c r="B26" s="10"/>
      <c r="C26" s="10"/>
      <c r="D26" s="10"/>
      <c r="E26" s="10"/>
      <c r="F26" s="10"/>
      <c r="G26" s="10"/>
      <c r="H26" s="7"/>
      <c r="I26" s="10"/>
      <c r="J26" s="10"/>
      <c r="K26" s="10"/>
      <c r="L26" s="10"/>
      <c r="M26" s="44"/>
      <c r="N26" s="7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s="13" customFormat="1" ht="35.1" customHeight="1">
      <c r="A27" s="10"/>
      <c r="B27" s="10"/>
      <c r="C27" s="10"/>
      <c r="D27" s="10"/>
      <c r="E27" s="10"/>
      <c r="F27" s="10"/>
      <c r="G27" s="10"/>
      <c r="H27" s="7"/>
      <c r="I27" s="10"/>
      <c r="J27" s="10"/>
      <c r="K27" s="10"/>
      <c r="L27" s="10"/>
      <c r="M27" s="44"/>
      <c r="N27" s="7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s="13" customFormat="1" ht="35.1" customHeight="1">
      <c r="A28" s="10"/>
      <c r="B28" s="10"/>
      <c r="C28" s="10"/>
      <c r="D28" s="10"/>
      <c r="E28" s="10"/>
      <c r="F28" s="10"/>
      <c r="G28" s="10"/>
      <c r="H28" s="7"/>
      <c r="I28" s="10"/>
      <c r="J28" s="10"/>
      <c r="K28" s="10"/>
      <c r="L28" s="10"/>
      <c r="M28" s="44"/>
      <c r="N28" s="7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s="13" customFormat="1" ht="35.1" customHeight="1">
      <c r="A29" s="10"/>
      <c r="B29" s="10"/>
      <c r="C29" s="10"/>
      <c r="D29" s="10"/>
      <c r="E29" s="10"/>
      <c r="F29" s="10"/>
      <c r="G29" s="10"/>
      <c r="H29" s="7"/>
      <c r="I29" s="10"/>
      <c r="J29" s="10"/>
      <c r="K29" s="10"/>
      <c r="L29" s="10"/>
      <c r="M29" s="44"/>
      <c r="N29" s="7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s="13" customFormat="1" ht="35.1" customHeight="1">
      <c r="A30" s="10"/>
      <c r="B30" s="10"/>
      <c r="C30" s="10"/>
      <c r="D30" s="10"/>
      <c r="E30" s="10"/>
      <c r="F30" s="10"/>
      <c r="G30" s="10"/>
      <c r="H30" s="7"/>
      <c r="I30" s="10"/>
      <c r="J30" s="10"/>
      <c r="K30" s="10"/>
      <c r="L30" s="10"/>
      <c r="M30" s="44"/>
      <c r="N30" s="7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s="13" customFormat="1" ht="35.1" customHeight="1">
      <c r="A31" s="10"/>
      <c r="B31" s="10"/>
      <c r="C31" s="10"/>
      <c r="D31" s="10"/>
      <c r="E31" s="10"/>
      <c r="F31" s="10"/>
      <c r="G31" s="10"/>
      <c r="H31" s="7"/>
      <c r="I31" s="10"/>
      <c r="J31" s="10"/>
      <c r="K31" s="10"/>
      <c r="L31" s="10"/>
      <c r="M31" s="44"/>
      <c r="N31" s="7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s="2" customFormat="1" ht="35.1" customHeight="1">
      <c r="A32" s="3"/>
      <c r="B32" s="3"/>
      <c r="C32" s="3"/>
      <c r="D32" s="3"/>
      <c r="E32" s="3"/>
      <c r="F32" s="3"/>
      <c r="G32" s="10"/>
      <c r="H32" s="7"/>
      <c r="I32" s="3"/>
      <c r="J32" s="3"/>
      <c r="K32" s="3"/>
      <c r="L32" s="10"/>
      <c r="M32" s="44"/>
      <c r="N32" s="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s="2" customFormat="1" ht="35.1" customHeight="1">
      <c r="A33" s="3"/>
      <c r="B33" s="3"/>
      <c r="C33" s="3"/>
      <c r="D33" s="3"/>
      <c r="E33" s="3"/>
      <c r="F33" s="3"/>
      <c r="G33" s="10"/>
      <c r="H33" s="7"/>
      <c r="I33" s="3"/>
      <c r="J33" s="3"/>
      <c r="K33" s="3"/>
      <c r="L33" s="10"/>
      <c r="M33" s="44"/>
      <c r="N33" s="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s="2" customFormat="1" ht="35.1" customHeight="1">
      <c r="A34" s="3"/>
      <c r="B34" s="3"/>
      <c r="C34" s="3"/>
      <c r="D34" s="3"/>
      <c r="E34" s="3"/>
      <c r="F34" s="3"/>
      <c r="G34" s="10"/>
      <c r="H34" s="7"/>
      <c r="I34" s="3"/>
      <c r="J34" s="3"/>
      <c r="K34" s="3"/>
      <c r="L34" s="10"/>
      <c r="M34" s="44"/>
      <c r="N34" s="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s="2" customFormat="1" ht="35.1" customHeight="1">
      <c r="A35" s="3"/>
      <c r="B35" s="3"/>
      <c r="C35" s="3"/>
      <c r="D35" s="3"/>
      <c r="E35" s="3"/>
      <c r="F35" s="3"/>
      <c r="G35" s="10"/>
      <c r="H35" s="7"/>
      <c r="I35" s="3"/>
      <c r="J35" s="3"/>
      <c r="K35" s="3"/>
      <c r="L35" s="10"/>
      <c r="M35" s="44"/>
      <c r="N35" s="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s="2" customFormat="1" ht="35.1" customHeight="1">
      <c r="A36" s="3"/>
      <c r="B36" s="3"/>
      <c r="C36" s="3"/>
      <c r="D36" s="3"/>
      <c r="E36" s="3"/>
      <c r="F36" s="3"/>
      <c r="G36" s="10"/>
      <c r="H36" s="7"/>
      <c r="I36" s="3"/>
      <c r="J36" s="3"/>
      <c r="K36" s="3"/>
      <c r="L36" s="10"/>
      <c r="M36" s="44"/>
      <c r="N36" s="7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s="2" customFormat="1" ht="35.1" customHeight="1">
      <c r="A37" s="3"/>
      <c r="B37" s="3"/>
      <c r="C37" s="3"/>
      <c r="D37" s="3"/>
      <c r="E37" s="3"/>
      <c r="F37" s="3"/>
      <c r="G37" s="10"/>
      <c r="H37" s="7"/>
      <c r="I37" s="3"/>
      <c r="J37" s="3"/>
      <c r="K37" s="3"/>
      <c r="L37" s="10"/>
      <c r="M37" s="44"/>
      <c r="N37" s="7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s="2" customFormat="1" ht="35.1" customHeight="1">
      <c r="A38" s="3"/>
      <c r="B38" s="3"/>
      <c r="C38" s="3"/>
      <c r="D38" s="3"/>
      <c r="E38" s="3"/>
      <c r="F38" s="3"/>
      <c r="G38" s="10"/>
      <c r="H38" s="7"/>
      <c r="I38" s="3"/>
      <c r="J38" s="3"/>
      <c r="K38" s="3"/>
      <c r="L38" s="10"/>
      <c r="M38" s="44"/>
      <c r="N38" s="7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s="2" customFormat="1" ht="35.1" customHeight="1">
      <c r="A39" s="3"/>
      <c r="B39" s="3"/>
      <c r="C39" s="3"/>
      <c r="D39" s="3"/>
      <c r="E39" s="3"/>
      <c r="F39" s="3"/>
      <c r="G39" s="10"/>
      <c r="H39" s="7"/>
      <c r="I39" s="3"/>
      <c r="J39" s="3"/>
      <c r="K39" s="3"/>
      <c r="L39" s="10"/>
      <c r="M39" s="44"/>
      <c r="N39" s="7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s="2" customFormat="1" ht="35.1" customHeight="1">
      <c r="A40" s="3"/>
      <c r="B40" s="3"/>
      <c r="C40" s="3"/>
      <c r="D40" s="3"/>
      <c r="E40" s="3"/>
      <c r="F40" s="3"/>
      <c r="G40" s="10"/>
      <c r="H40" s="7"/>
      <c r="I40" s="3"/>
      <c r="J40" s="3"/>
      <c r="K40" s="3"/>
      <c r="L40" s="10"/>
      <c r="M40" s="44"/>
      <c r="N40" s="7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s="2" customFormat="1" ht="35.1" customHeight="1">
      <c r="A41" s="3"/>
      <c r="B41" s="3"/>
      <c r="C41" s="3"/>
      <c r="D41" s="3"/>
      <c r="E41" s="3"/>
      <c r="F41" s="3"/>
      <c r="G41" s="10"/>
      <c r="H41" s="7"/>
      <c r="I41" s="3"/>
      <c r="J41" s="3"/>
      <c r="K41" s="3"/>
      <c r="L41" s="10"/>
      <c r="M41" s="44"/>
      <c r="N41" s="7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s="2" customFormat="1" ht="35.1" customHeight="1">
      <c r="A42" s="3"/>
      <c r="B42" s="3"/>
      <c r="C42" s="3"/>
      <c r="D42" s="3"/>
      <c r="E42" s="3"/>
      <c r="F42" s="3"/>
      <c r="G42" s="10"/>
      <c r="H42" s="7"/>
      <c r="I42" s="3"/>
      <c r="J42" s="3"/>
      <c r="K42" s="3"/>
      <c r="L42" s="10"/>
      <c r="M42" s="44"/>
      <c r="N42" s="7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s="2" customFormat="1" ht="35.1" customHeight="1">
      <c r="A43" s="3"/>
      <c r="B43" s="3"/>
      <c r="C43" s="3"/>
      <c r="D43" s="3"/>
      <c r="E43" s="3"/>
      <c r="F43" s="3"/>
      <c r="G43" s="10"/>
      <c r="H43" s="7"/>
      <c r="I43" s="3"/>
      <c r="J43" s="3"/>
      <c r="K43" s="3"/>
      <c r="L43" s="10"/>
      <c r="M43" s="44"/>
      <c r="N43" s="7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s="2" customFormat="1" ht="35.1" customHeight="1">
      <c r="A44" s="3"/>
      <c r="B44" s="3"/>
      <c r="C44" s="3"/>
      <c r="D44" s="3"/>
      <c r="E44" s="3"/>
      <c r="F44" s="3"/>
      <c r="G44" s="10"/>
      <c r="H44" s="7"/>
      <c r="I44" s="3"/>
      <c r="J44" s="3"/>
      <c r="K44" s="3"/>
      <c r="L44" s="10"/>
      <c r="M44" s="44"/>
      <c r="N44" s="7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s="2" customFormat="1" ht="35.1" customHeight="1">
      <c r="A45" s="3"/>
      <c r="B45" s="3"/>
      <c r="C45" s="3"/>
      <c r="D45" s="3"/>
      <c r="E45" s="3"/>
      <c r="F45" s="3"/>
      <c r="G45" s="10"/>
      <c r="H45" s="7"/>
      <c r="I45" s="3"/>
      <c r="J45" s="3"/>
      <c r="K45" s="3"/>
      <c r="L45" s="10"/>
      <c r="M45" s="44"/>
      <c r="N45" s="7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s="2" customFormat="1" ht="35.1" customHeight="1">
      <c r="A46" s="3"/>
      <c r="B46" s="3"/>
      <c r="C46" s="3"/>
      <c r="D46" s="3"/>
      <c r="E46" s="3"/>
      <c r="F46" s="3"/>
      <c r="G46" s="10"/>
      <c r="H46" s="7"/>
      <c r="I46" s="3"/>
      <c r="J46" s="3"/>
      <c r="K46" s="3"/>
      <c r="L46" s="10"/>
      <c r="M46" s="44"/>
      <c r="N46" s="7"/>
      <c r="O46" s="3"/>
      <c r="P46" s="3"/>
      <c r="Q46" s="3"/>
      <c r="R46" s="3"/>
      <c r="S46" s="3"/>
      <c r="T46" s="3"/>
      <c r="U46" s="3"/>
      <c r="V46" s="3"/>
      <c r="W46" s="7"/>
      <c r="X46" s="3"/>
      <c r="Y46" s="3"/>
      <c r="Z46" s="3"/>
      <c r="AA46" s="3"/>
      <c r="AB46" s="3"/>
      <c r="AC46" s="3"/>
      <c r="AD46" s="3"/>
    </row>
    <row r="47" spans="1:30" s="2" customFormat="1"/>
    <row r="48" spans="1:30" s="2" customFormat="1"/>
    <row r="49" s="2" customFormat="1"/>
    <row r="50" s="2" customFormat="1"/>
    <row r="51" s="2" customFormat="1"/>
    <row r="52" s="2" customFormat="1"/>
    <row r="53" s="2" customFormat="1"/>
    <row r="54" s="2" customFormat="1"/>
  </sheetData>
  <autoFilter ref="A4:AD5">
    <filterColumn colId="1"/>
    <filterColumn colId="4"/>
    <filterColumn colId="5"/>
    <filterColumn colId="6"/>
    <filterColumn colId="7"/>
    <filterColumn colId="8"/>
    <filterColumn colId="9"/>
    <filterColumn colId="10"/>
    <filterColumn colId="11"/>
    <filterColumn colId="12"/>
    <filterColumn colId="13"/>
    <filterColumn colId="15"/>
    <filterColumn colId="16"/>
    <filterColumn colId="17"/>
    <filterColumn colId="18"/>
    <filterColumn colId="19"/>
    <filterColumn colId="20"/>
    <filterColumn colId="22"/>
    <filterColumn colId="23"/>
    <filterColumn colId="26"/>
  </autoFilter>
  <mergeCells count="3">
    <mergeCell ref="A1:AD1"/>
    <mergeCell ref="A2:B2"/>
    <mergeCell ref="A3:C3"/>
  </mergeCells>
  <dataValidations count="6">
    <dataValidation type="list" allowBlank="1" showInputMessage="1" showErrorMessage="1" sqref="W9:W11">
      <formula1>POSITION1</formula1>
    </dataValidation>
    <dataValidation type="list" allowBlank="1" showInputMessage="1" showErrorMessage="1" sqref="L5:L46">
      <formula1>STATUT</formula1>
    </dataValidation>
    <dataValidation type="list" allowBlank="1" showInputMessage="1" showErrorMessage="1" sqref="G5:G46">
      <formula1>FILIERE</formula1>
    </dataValidation>
    <dataValidation type="list" allowBlank="1" showInputMessage="1" showErrorMessage="1" sqref="H5:H46">
      <formula1>CATEGORIE</formula1>
    </dataValidation>
    <dataValidation type="list" allowBlank="1" showInputMessage="1" showErrorMessage="1" sqref="N5:N46">
      <formula1>POSITION2</formula1>
    </dataValidation>
    <dataValidation type="list" allowBlank="1" showInputMessage="1" showErrorMessage="1" sqref="J5:J11">
      <formula1>Echelon</formula1>
    </dataValidation>
  </dataValidations>
  <pageMargins left="0.70866141732283472" right="0.70866141732283472" top="0.74803149606299213" bottom="0.74803149606299213" header="0.31496062992125984" footer="0.31496062992125984"/>
  <pageSetup paperSize="8" scale="4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P53"/>
  <sheetViews>
    <sheetView topLeftCell="D1" workbookViewId="0">
      <selection activeCell="I4" sqref="I4"/>
    </sheetView>
  </sheetViews>
  <sheetFormatPr baseColWidth="10" defaultColWidth="11.42578125" defaultRowHeight="12.75"/>
  <cols>
    <col min="1" max="1" width="21.85546875" style="1" customWidth="1"/>
    <col min="2" max="3" width="17.28515625" style="1" customWidth="1"/>
    <col min="4" max="4" width="14.5703125" style="1" customWidth="1"/>
    <col min="5" max="5" width="15" style="1" customWidth="1"/>
    <col min="6" max="7" width="20.28515625" style="1" customWidth="1"/>
    <col min="8" max="11" width="17" style="1" customWidth="1"/>
    <col min="12" max="12" width="14.85546875" style="1" customWidth="1"/>
    <col min="13" max="13" width="19" style="1" customWidth="1"/>
    <col min="14" max="14" width="15.7109375" style="1" customWidth="1"/>
    <col min="15" max="16" width="17.42578125" style="1" customWidth="1"/>
    <col min="17" max="16384" width="11.42578125" style="1"/>
  </cols>
  <sheetData>
    <row r="1" spans="1:16" ht="75.75" customHeight="1">
      <c r="A1" s="66" t="s">
        <v>53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s="28" customFormat="1" ht="30.75" customHeight="1" thickBot="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s="6" customFormat="1" ht="153" customHeight="1" thickBot="1">
      <c r="A3" s="23" t="s">
        <v>0</v>
      </c>
      <c r="B3" s="24" t="s">
        <v>54</v>
      </c>
      <c r="C3" s="24" t="s">
        <v>116</v>
      </c>
      <c r="D3" s="24" t="s">
        <v>82</v>
      </c>
      <c r="E3" s="24" t="s">
        <v>55</v>
      </c>
      <c r="F3" s="24" t="s">
        <v>77</v>
      </c>
      <c r="G3" s="24" t="s">
        <v>115</v>
      </c>
      <c r="H3" s="24" t="s">
        <v>83</v>
      </c>
      <c r="I3" s="24" t="s">
        <v>164</v>
      </c>
      <c r="J3" s="24" t="s">
        <v>78</v>
      </c>
      <c r="K3" s="24" t="s">
        <v>74</v>
      </c>
      <c r="L3" s="24" t="s">
        <v>59</v>
      </c>
      <c r="M3" s="24" t="s">
        <v>57</v>
      </c>
      <c r="N3" s="25" t="s">
        <v>56</v>
      </c>
      <c r="O3" s="26" t="s">
        <v>75</v>
      </c>
      <c r="P3" s="26" t="s">
        <v>76</v>
      </c>
    </row>
    <row r="4" spans="1:16" s="11" customFormat="1" ht="89.25">
      <c r="A4" s="7" t="s">
        <v>7</v>
      </c>
      <c r="B4" s="7">
        <v>35</v>
      </c>
      <c r="C4" s="11">
        <v>1607</v>
      </c>
      <c r="D4" s="11">
        <v>25</v>
      </c>
      <c r="E4" s="7">
        <v>0</v>
      </c>
      <c r="F4" s="7" t="s">
        <v>58</v>
      </c>
      <c r="G4" s="7"/>
      <c r="H4" s="7"/>
      <c r="I4" s="7"/>
      <c r="J4" s="7"/>
      <c r="K4" s="7"/>
      <c r="L4" s="9"/>
      <c r="M4" s="7" t="s">
        <v>8</v>
      </c>
      <c r="N4" s="7"/>
      <c r="O4" s="7"/>
      <c r="P4" s="7"/>
    </row>
    <row r="5" spans="1:16" s="13" customFormat="1" ht="35.1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4"/>
      <c r="M5" s="10"/>
      <c r="N5" s="10"/>
      <c r="O5" s="10"/>
      <c r="P5" s="10"/>
    </row>
    <row r="6" spans="1:16" s="13" customFormat="1" ht="35.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4"/>
      <c r="M6" s="10"/>
      <c r="N6" s="10"/>
      <c r="O6" s="10"/>
      <c r="P6" s="10"/>
    </row>
    <row r="7" spans="1:16" s="13" customFormat="1" ht="35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4"/>
      <c r="M7" s="10"/>
      <c r="N7" s="10"/>
      <c r="O7" s="10"/>
      <c r="P7" s="10"/>
    </row>
    <row r="8" spans="1:16" s="13" customFormat="1" ht="35.1" customHeight="1">
      <c r="A8" s="7"/>
      <c r="B8" s="10"/>
      <c r="C8" s="10"/>
      <c r="D8" s="10"/>
      <c r="E8" s="10"/>
      <c r="F8" s="10"/>
      <c r="G8" s="10"/>
      <c r="H8" s="10"/>
      <c r="I8" s="10"/>
      <c r="J8" s="10"/>
      <c r="K8" s="10"/>
      <c r="L8" s="14"/>
      <c r="M8" s="10"/>
      <c r="N8" s="10"/>
      <c r="O8" s="10"/>
      <c r="P8" s="10"/>
    </row>
    <row r="9" spans="1:16" s="13" customFormat="1" ht="35.1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4"/>
      <c r="M9" s="10"/>
      <c r="N9" s="10"/>
      <c r="O9" s="10"/>
      <c r="P9" s="10"/>
    </row>
    <row r="10" spans="1:16" s="13" customFormat="1" ht="35.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4"/>
      <c r="M10" s="10"/>
      <c r="N10" s="10"/>
      <c r="O10" s="10"/>
      <c r="P10" s="10"/>
    </row>
    <row r="11" spans="1:16" s="13" customFormat="1" ht="35.1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s="13" customFormat="1" ht="35.1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s="13" customFormat="1" ht="35.1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s="13" customFormat="1" ht="35.1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s="13" customFormat="1" ht="35.1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s="13" customFormat="1" ht="35.1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s="13" customFormat="1" ht="35.1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s="13" customFormat="1" ht="35.1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s="13" customFormat="1" ht="35.1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s="13" customFormat="1" ht="35.1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s="13" customFormat="1" ht="35.1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s="13" customFormat="1" ht="35.1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s="13" customFormat="1" ht="35.1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s="13" customFormat="1" ht="35.1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s="13" customFormat="1" ht="35.1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s="13" customFormat="1" ht="35.1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s="13" customFormat="1" ht="35.1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s="13" customFormat="1" ht="35.1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s="13" customFormat="1" ht="35.1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s="13" customFormat="1" ht="35.1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s="2" customFormat="1" ht="35.1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2" customFormat="1" ht="35.1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2" customFormat="1" ht="35.1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s="2" customFormat="1" ht="35.1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s="2" customFormat="1" ht="35.1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2" customFormat="1" ht="35.1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s="2" customFormat="1" ht="35.1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s="2" customFormat="1" ht="35.1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s="2" customFormat="1" ht="35.1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s="2" customFormat="1" ht="35.1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s="2" customFormat="1" ht="35.1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s="2" customFormat="1" ht="35.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s="2" customFormat="1" ht="35.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s="2" customFormat="1" ht="35.1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s="2" customFormat="1" ht="35.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s="2" customFormat="1"/>
    <row r="47" spans="1:16" s="2" customFormat="1"/>
    <row r="48" spans="1:16" s="2" customFormat="1"/>
    <row r="49" s="2" customFormat="1"/>
    <row r="50" s="2" customFormat="1"/>
    <row r="51" s="2" customFormat="1"/>
    <row r="52" s="2" customFormat="1"/>
    <row r="53" s="2" customFormat="1"/>
  </sheetData>
  <sheetProtection password="C960" sheet="1" objects="1" scenarios="1"/>
  <mergeCells count="2">
    <mergeCell ref="A2:O2"/>
    <mergeCell ref="A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54"/>
  <sheetViews>
    <sheetView topLeftCell="A19" workbookViewId="0">
      <selection activeCell="A17" sqref="A17"/>
    </sheetView>
  </sheetViews>
  <sheetFormatPr baseColWidth="10" defaultRowHeight="15"/>
  <cols>
    <col min="1" max="1" width="34.5703125" customWidth="1"/>
    <col min="11" max="18" width="5.42578125" bestFit="1" customWidth="1"/>
  </cols>
  <sheetData>
    <row r="1" spans="1:17" ht="15.75">
      <c r="A1" s="69" t="s">
        <v>165</v>
      </c>
      <c r="B1" s="69"/>
      <c r="C1" s="69"/>
      <c r="D1" s="69"/>
      <c r="E1" s="69"/>
      <c r="F1" s="69"/>
      <c r="G1" s="69"/>
      <c r="H1" s="37"/>
    </row>
    <row r="3" spans="1:17">
      <c r="A3" t="s">
        <v>103</v>
      </c>
    </row>
    <row r="4" spans="1:17">
      <c r="A4" t="s">
        <v>104</v>
      </c>
    </row>
    <row r="5" spans="1:17">
      <c r="A5" t="s">
        <v>105</v>
      </c>
    </row>
    <row r="6" spans="1:17">
      <c r="A6" t="s">
        <v>111</v>
      </c>
      <c r="K6" s="32"/>
      <c r="L6" s="32"/>
      <c r="M6" s="32"/>
      <c r="N6" s="32"/>
      <c r="O6" s="32"/>
      <c r="P6" s="32"/>
      <c r="Q6" s="32"/>
    </row>
    <row r="7" spans="1:17">
      <c r="A7" t="s">
        <v>112</v>
      </c>
      <c r="K7" s="32"/>
      <c r="L7" s="32"/>
      <c r="M7" s="32"/>
      <c r="N7" s="32"/>
      <c r="O7" s="32"/>
      <c r="P7" s="32"/>
      <c r="Q7" s="32"/>
    </row>
    <row r="8" spans="1:17">
      <c r="A8" t="s">
        <v>117</v>
      </c>
      <c r="K8" s="32"/>
      <c r="L8" s="32"/>
      <c r="M8" s="32"/>
      <c r="N8" s="32"/>
      <c r="O8" s="32"/>
      <c r="P8" s="32"/>
      <c r="Q8" s="32"/>
    </row>
    <row r="9" spans="1:17">
      <c r="A9" t="s">
        <v>125</v>
      </c>
      <c r="K9" s="32"/>
      <c r="L9" s="32"/>
      <c r="M9" s="32"/>
      <c r="N9" s="32"/>
      <c r="O9" s="32"/>
      <c r="P9" s="32"/>
      <c r="Q9" s="32"/>
    </row>
    <row r="10" spans="1:17">
      <c r="A10" t="s">
        <v>118</v>
      </c>
      <c r="K10" s="32"/>
      <c r="L10" s="32"/>
      <c r="M10" s="32"/>
      <c r="N10" s="32"/>
      <c r="O10" s="32"/>
      <c r="P10" s="32"/>
      <c r="Q10" s="32"/>
    </row>
    <row r="11" spans="1:17">
      <c r="A11" t="s">
        <v>124</v>
      </c>
      <c r="K11" s="32"/>
      <c r="L11" s="32"/>
      <c r="M11" s="32"/>
      <c r="N11" s="32"/>
      <c r="O11" s="32"/>
      <c r="P11" s="32"/>
      <c r="Q11" s="32"/>
    </row>
    <row r="12" spans="1:17">
      <c r="A12" t="s">
        <v>166</v>
      </c>
      <c r="K12" s="39"/>
      <c r="L12" s="39"/>
      <c r="M12" s="39"/>
      <c r="N12" s="39"/>
      <c r="O12" s="39"/>
      <c r="P12" s="39"/>
      <c r="Q12" s="39"/>
    </row>
    <row r="13" spans="1:17">
      <c r="A13" t="s">
        <v>167</v>
      </c>
      <c r="K13" s="36"/>
      <c r="L13" s="36"/>
      <c r="M13" s="36"/>
      <c r="N13" s="36"/>
      <c r="O13" s="36"/>
      <c r="P13" s="36"/>
      <c r="Q13" s="36"/>
    </row>
    <row r="14" spans="1:17">
      <c r="A14" t="s">
        <v>126</v>
      </c>
      <c r="K14" s="32"/>
      <c r="L14" s="32"/>
      <c r="M14" s="32"/>
      <c r="N14" s="32"/>
      <c r="O14" s="32"/>
      <c r="P14" s="32"/>
      <c r="Q14" s="32"/>
    </row>
    <row r="15" spans="1:17">
      <c r="A15" t="s">
        <v>168</v>
      </c>
      <c r="K15" s="32"/>
      <c r="L15" s="32"/>
      <c r="M15" s="32"/>
      <c r="N15" s="32"/>
      <c r="O15" s="32"/>
      <c r="P15" s="32"/>
      <c r="Q15" s="32"/>
    </row>
    <row r="16" spans="1:17">
      <c r="A16" t="s">
        <v>119</v>
      </c>
      <c r="K16" s="32"/>
      <c r="L16" s="32"/>
      <c r="M16" s="32"/>
      <c r="N16" s="32"/>
      <c r="O16" s="32"/>
      <c r="P16" s="32"/>
      <c r="Q16" s="32"/>
    </row>
    <row r="17" spans="1:18">
      <c r="A17" t="s">
        <v>128</v>
      </c>
      <c r="K17" s="32"/>
      <c r="L17" s="32"/>
      <c r="M17" s="32"/>
      <c r="N17" s="32"/>
      <c r="O17" s="32"/>
      <c r="P17" s="32"/>
      <c r="Q17" s="32"/>
    </row>
    <row r="18" spans="1:18">
      <c r="A18" t="s">
        <v>129</v>
      </c>
      <c r="K18" s="32"/>
      <c r="L18" s="32"/>
      <c r="M18" s="32"/>
      <c r="N18" s="32"/>
      <c r="O18" s="32"/>
      <c r="P18" s="32"/>
      <c r="Q18" s="32"/>
    </row>
    <row r="19" spans="1:18">
      <c r="A19" t="s">
        <v>123</v>
      </c>
      <c r="K19" s="32"/>
      <c r="L19" s="32"/>
      <c r="M19" s="32"/>
      <c r="N19" s="32"/>
      <c r="O19" s="32"/>
      <c r="P19" s="32"/>
      <c r="Q19" s="32"/>
    </row>
    <row r="20" spans="1:18">
      <c r="A20" t="s">
        <v>121</v>
      </c>
      <c r="K20" s="32"/>
      <c r="L20" s="32"/>
      <c r="M20" s="32"/>
      <c r="N20" s="32"/>
      <c r="O20" s="32"/>
      <c r="P20" s="32"/>
      <c r="Q20" s="32"/>
    </row>
    <row r="21" spans="1:18">
      <c r="A21" t="s">
        <v>122</v>
      </c>
    </row>
    <row r="22" spans="1:18">
      <c r="A22" t="s">
        <v>127</v>
      </c>
    </row>
    <row r="23" spans="1:18">
      <c r="A23" t="s">
        <v>158</v>
      </c>
      <c r="K23" s="39"/>
      <c r="L23" s="39"/>
      <c r="M23" s="39"/>
      <c r="N23" s="39"/>
      <c r="O23" s="39"/>
      <c r="P23" s="39"/>
      <c r="Q23" s="39"/>
    </row>
    <row r="24" spans="1:18">
      <c r="A24" t="s">
        <v>159</v>
      </c>
    </row>
    <row r="25" spans="1:18">
      <c r="A25" t="s">
        <v>130</v>
      </c>
    </row>
    <row r="27" spans="1:18">
      <c r="A27" s="71" t="s">
        <v>160</v>
      </c>
      <c r="B27" s="71"/>
      <c r="C27" s="71"/>
      <c r="D27" s="71"/>
      <c r="E27" s="71"/>
      <c r="F27" s="71"/>
      <c r="G27" s="71"/>
      <c r="H27" s="71"/>
      <c r="I27" s="71"/>
    </row>
    <row r="28" spans="1:18">
      <c r="A28" s="72" t="s">
        <v>114</v>
      </c>
      <c r="B28" s="73"/>
      <c r="C28" s="73"/>
      <c r="D28" s="73"/>
      <c r="E28" s="73"/>
      <c r="F28" s="73"/>
      <c r="G28" s="73"/>
      <c r="H28" s="73"/>
      <c r="I28" s="73"/>
      <c r="K28" s="32"/>
      <c r="L28" s="32"/>
      <c r="M28" s="32"/>
      <c r="N28" s="32"/>
      <c r="O28" s="32"/>
      <c r="P28" s="32"/>
      <c r="Q28" s="32"/>
    </row>
    <row r="29" spans="1:18">
      <c r="A29" s="30"/>
      <c r="B29" s="31" t="s">
        <v>94</v>
      </c>
      <c r="C29" s="38" t="s">
        <v>95</v>
      </c>
      <c r="D29" s="38" t="s">
        <v>96</v>
      </c>
      <c r="E29" s="38" t="s">
        <v>97</v>
      </c>
      <c r="F29" s="38" t="s">
        <v>98</v>
      </c>
      <c r="G29" s="38" t="s">
        <v>99</v>
      </c>
      <c r="H29" s="38" t="s">
        <v>161</v>
      </c>
      <c r="I29" s="35" t="s">
        <v>113</v>
      </c>
      <c r="J29" s="34"/>
      <c r="K29" s="68" t="s">
        <v>109</v>
      </c>
      <c r="L29" s="68"/>
      <c r="M29" s="68"/>
      <c r="N29" s="68"/>
      <c r="O29" s="68"/>
      <c r="P29" s="68"/>
      <c r="Q29" s="68"/>
      <c r="R29" s="68"/>
    </row>
    <row r="30" spans="1:18">
      <c r="A30" s="30"/>
      <c r="B30" s="70" t="s">
        <v>100</v>
      </c>
      <c r="C30" s="70"/>
      <c r="D30" s="70"/>
      <c r="E30" s="70"/>
      <c r="F30" s="70"/>
      <c r="G30" s="70"/>
      <c r="H30" s="42"/>
      <c r="L30" s="29" t="str">
        <f>K31</f>
        <v>Site 1</v>
      </c>
      <c r="M30" s="29" t="str">
        <f>K32</f>
        <v>Site 2</v>
      </c>
      <c r="N30" s="29" t="str">
        <f>K33</f>
        <v>Site 3</v>
      </c>
      <c r="O30" s="29" t="str">
        <f>K34</f>
        <v>Site 4</v>
      </c>
      <c r="P30" s="29" t="str">
        <f>K35</f>
        <v>Site 5</v>
      </c>
      <c r="Q30" s="29" t="str">
        <f>K36</f>
        <v>Site 6</v>
      </c>
      <c r="R30" s="29" t="str">
        <f>K37</f>
        <v>Site 7</v>
      </c>
    </row>
    <row r="31" spans="1:18">
      <c r="A31" s="31" t="s">
        <v>84</v>
      </c>
      <c r="B31" s="30"/>
      <c r="C31" s="30"/>
      <c r="D31" s="30"/>
      <c r="E31" s="30"/>
      <c r="F31" s="30"/>
      <c r="G31" s="30"/>
      <c r="H31" s="30"/>
      <c r="I31" s="30">
        <f>SUM(B31:H31)</f>
        <v>0</v>
      </c>
      <c r="K31" s="29" t="str">
        <f>B29</f>
        <v>Site 1</v>
      </c>
      <c r="L31" s="31">
        <v>0</v>
      </c>
      <c r="M31" s="31"/>
      <c r="N31" s="31"/>
      <c r="O31" s="31"/>
      <c r="P31" s="31"/>
      <c r="Q31" s="31"/>
      <c r="R31" s="38"/>
    </row>
    <row r="32" spans="1:18">
      <c r="A32" s="31" t="s">
        <v>85</v>
      </c>
      <c r="B32" s="30"/>
      <c r="C32" s="30"/>
      <c r="D32" s="30"/>
      <c r="E32" s="30"/>
      <c r="F32" s="30"/>
      <c r="G32" s="30"/>
      <c r="H32" s="30"/>
      <c r="I32" s="30">
        <f t="shared" ref="I32:I54" si="0">SUM(B32:H32)</f>
        <v>0</v>
      </c>
      <c r="K32" s="29" t="str">
        <f>C29</f>
        <v>Site 2</v>
      </c>
      <c r="L32" s="31"/>
      <c r="M32" s="31">
        <v>0</v>
      </c>
      <c r="N32" s="31"/>
      <c r="O32" s="31"/>
      <c r="P32" s="31"/>
      <c r="Q32" s="31"/>
      <c r="R32" s="38"/>
    </row>
    <row r="33" spans="1:18">
      <c r="A33" s="31" t="s">
        <v>86</v>
      </c>
      <c r="B33" s="30"/>
      <c r="C33" s="30"/>
      <c r="D33" s="30"/>
      <c r="E33" s="30"/>
      <c r="F33" s="30"/>
      <c r="G33" s="30"/>
      <c r="H33" s="30"/>
      <c r="I33" s="30">
        <f t="shared" si="0"/>
        <v>0</v>
      </c>
      <c r="K33" s="29" t="str">
        <f>D29</f>
        <v>Site 3</v>
      </c>
      <c r="L33" s="31"/>
      <c r="M33" s="31"/>
      <c r="N33" s="31">
        <v>0</v>
      </c>
      <c r="O33" s="31"/>
      <c r="P33" s="31"/>
      <c r="Q33" s="31"/>
      <c r="R33" s="38"/>
    </row>
    <row r="34" spans="1:18">
      <c r="A34" s="31" t="s">
        <v>87</v>
      </c>
      <c r="B34" s="30"/>
      <c r="C34" s="30"/>
      <c r="D34" s="30"/>
      <c r="E34" s="30"/>
      <c r="F34" s="30"/>
      <c r="G34" s="30"/>
      <c r="H34" s="30"/>
      <c r="I34" s="30">
        <f t="shared" si="0"/>
        <v>0</v>
      </c>
      <c r="K34" s="29" t="str">
        <f>E29</f>
        <v>Site 4</v>
      </c>
      <c r="L34" s="31"/>
      <c r="M34" s="31"/>
      <c r="N34" s="31"/>
      <c r="O34" s="31">
        <v>0</v>
      </c>
      <c r="P34" s="31"/>
      <c r="Q34" s="31"/>
      <c r="R34" s="38"/>
    </row>
    <row r="35" spans="1:18">
      <c r="A35" s="31" t="s">
        <v>88</v>
      </c>
      <c r="B35" s="30"/>
      <c r="C35" s="30"/>
      <c r="D35" s="30"/>
      <c r="E35" s="30"/>
      <c r="F35" s="30"/>
      <c r="G35" s="30"/>
      <c r="H35" s="30"/>
      <c r="I35" s="30">
        <f t="shared" si="0"/>
        <v>0</v>
      </c>
      <c r="K35" s="29" t="str">
        <f>F29</f>
        <v>Site 5</v>
      </c>
      <c r="L35" s="31"/>
      <c r="M35" s="31"/>
      <c r="N35" s="31"/>
      <c r="O35" s="31"/>
      <c r="P35" s="31">
        <v>0</v>
      </c>
      <c r="Q35" s="31"/>
      <c r="R35" s="38"/>
    </row>
    <row r="36" spans="1:18">
      <c r="A36" s="31" t="s">
        <v>89</v>
      </c>
      <c r="B36" s="30"/>
      <c r="C36" s="30"/>
      <c r="D36" s="30"/>
      <c r="E36" s="30"/>
      <c r="F36" s="30"/>
      <c r="G36" s="30"/>
      <c r="H36" s="30"/>
      <c r="I36" s="30">
        <f t="shared" si="0"/>
        <v>0</v>
      </c>
      <c r="K36" s="29" t="str">
        <f>G29</f>
        <v>Site 6</v>
      </c>
      <c r="L36" s="31"/>
      <c r="M36" s="31"/>
      <c r="N36" s="31"/>
      <c r="O36" s="31"/>
      <c r="P36" s="31"/>
      <c r="Q36" s="31">
        <v>0</v>
      </c>
      <c r="R36" s="38"/>
    </row>
    <row r="37" spans="1:18">
      <c r="A37" s="31" t="s">
        <v>90</v>
      </c>
      <c r="B37" s="30"/>
      <c r="C37" s="30"/>
      <c r="D37" s="30"/>
      <c r="E37" s="30"/>
      <c r="F37" s="30"/>
      <c r="G37" s="30"/>
      <c r="H37" s="30"/>
      <c r="I37" s="30">
        <f t="shared" si="0"/>
        <v>0</v>
      </c>
      <c r="K37" s="29" t="str">
        <f>H29</f>
        <v>Site 7</v>
      </c>
      <c r="L37" s="38"/>
      <c r="M37" s="38"/>
      <c r="N37" s="38"/>
      <c r="O37" s="38"/>
      <c r="P37" s="38"/>
      <c r="Q37" s="38"/>
      <c r="R37" s="38">
        <v>0</v>
      </c>
    </row>
    <row r="38" spans="1:18">
      <c r="A38" s="31" t="s">
        <v>92</v>
      </c>
      <c r="B38" s="30"/>
      <c r="C38" s="30"/>
      <c r="D38" s="30"/>
      <c r="E38" s="30"/>
      <c r="F38" s="30"/>
      <c r="G38" s="30"/>
      <c r="H38" s="30"/>
      <c r="I38" s="30">
        <f t="shared" si="0"/>
        <v>0</v>
      </c>
      <c r="K38" s="68"/>
      <c r="L38" s="68"/>
      <c r="M38" s="68"/>
      <c r="N38" s="68"/>
      <c r="O38" s="68"/>
      <c r="P38" s="68"/>
      <c r="Q38" s="68"/>
    </row>
    <row r="39" spans="1:18">
      <c r="A39" s="31" t="s">
        <v>107</v>
      </c>
      <c r="B39" s="30"/>
      <c r="C39" s="30"/>
      <c r="D39" s="30"/>
      <c r="E39" s="30"/>
      <c r="F39" s="30"/>
      <c r="G39" s="30"/>
      <c r="H39" s="30"/>
      <c r="I39" s="30">
        <f t="shared" si="0"/>
        <v>0</v>
      </c>
      <c r="K39" s="68" t="s">
        <v>110</v>
      </c>
      <c r="L39" s="68"/>
      <c r="M39" s="68"/>
      <c r="N39" s="68"/>
      <c r="O39" s="68"/>
      <c r="P39" s="68"/>
      <c r="Q39" s="68"/>
      <c r="R39" s="68"/>
    </row>
    <row r="40" spans="1:18">
      <c r="A40" s="31" t="s">
        <v>91</v>
      </c>
      <c r="B40" s="30"/>
      <c r="C40" s="30"/>
      <c r="D40" s="30"/>
      <c r="E40" s="30"/>
      <c r="F40" s="30"/>
      <c r="G40" s="30"/>
      <c r="H40" s="30"/>
      <c r="I40" s="30">
        <f t="shared" si="0"/>
        <v>0</v>
      </c>
      <c r="L40" s="29" t="str">
        <f>K41</f>
        <v>Site 1</v>
      </c>
      <c r="M40" s="29" t="str">
        <f>K42</f>
        <v>Site 2</v>
      </c>
      <c r="N40" s="29" t="str">
        <f>K43</f>
        <v>Site 3</v>
      </c>
      <c r="O40" s="29" t="str">
        <f>K44</f>
        <v>Site 4</v>
      </c>
      <c r="P40" s="29" t="str">
        <f>K45</f>
        <v>Site 5</v>
      </c>
      <c r="Q40" s="29" t="str">
        <f>K46</f>
        <v>Site 6</v>
      </c>
      <c r="R40" s="29" t="str">
        <f>K47</f>
        <v>Site 7</v>
      </c>
    </row>
    <row r="41" spans="1:18">
      <c r="A41" s="31" t="s">
        <v>108</v>
      </c>
      <c r="B41" s="30"/>
      <c r="C41" s="30"/>
      <c r="D41" s="30"/>
      <c r="E41" s="30"/>
      <c r="F41" s="30"/>
      <c r="G41" s="30"/>
      <c r="H41" s="30"/>
      <c r="I41" s="30">
        <f t="shared" si="0"/>
        <v>0</v>
      </c>
      <c r="K41" s="29" t="str">
        <f t="shared" ref="K41:K47" si="1">K31</f>
        <v>Site 1</v>
      </c>
      <c r="L41" s="38">
        <v>0</v>
      </c>
      <c r="M41" s="38"/>
      <c r="N41" s="38"/>
      <c r="O41" s="38"/>
      <c r="P41" s="38"/>
      <c r="Q41" s="38"/>
      <c r="R41" s="38"/>
    </row>
    <row r="42" spans="1:18">
      <c r="A42" s="31" t="s">
        <v>93</v>
      </c>
      <c r="B42" s="30"/>
      <c r="C42" s="30"/>
      <c r="D42" s="30"/>
      <c r="E42" s="30"/>
      <c r="F42" s="30"/>
      <c r="G42" s="30"/>
      <c r="H42" s="30"/>
      <c r="I42" s="30">
        <f t="shared" si="0"/>
        <v>0</v>
      </c>
      <c r="K42" s="29" t="str">
        <f t="shared" si="1"/>
        <v>Site 2</v>
      </c>
      <c r="L42" s="38"/>
      <c r="M42" s="38">
        <v>0</v>
      </c>
      <c r="N42" s="38"/>
      <c r="O42" s="38"/>
      <c r="P42" s="38"/>
      <c r="Q42" s="38"/>
      <c r="R42" s="38"/>
    </row>
    <row r="43" spans="1:18">
      <c r="A43" s="31" t="s">
        <v>101</v>
      </c>
      <c r="B43" s="30"/>
      <c r="C43" s="30"/>
      <c r="D43" s="30"/>
      <c r="E43" s="30"/>
      <c r="F43" s="30"/>
      <c r="G43" s="30"/>
      <c r="H43" s="30"/>
      <c r="I43" s="30">
        <f t="shared" si="0"/>
        <v>0</v>
      </c>
      <c r="K43" s="29" t="str">
        <f t="shared" si="1"/>
        <v>Site 3</v>
      </c>
      <c r="L43" s="38"/>
      <c r="M43" s="38"/>
      <c r="N43" s="38">
        <v>0</v>
      </c>
      <c r="O43" s="38"/>
      <c r="P43" s="38"/>
      <c r="Q43" s="38"/>
      <c r="R43" s="38"/>
    </row>
    <row r="44" spans="1:18">
      <c r="A44" s="31" t="s">
        <v>102</v>
      </c>
      <c r="B44" s="30"/>
      <c r="C44" s="30"/>
      <c r="D44" s="30"/>
      <c r="E44" s="30"/>
      <c r="F44" s="30"/>
      <c r="G44" s="30"/>
      <c r="H44" s="30"/>
      <c r="I44" s="30">
        <f t="shared" si="0"/>
        <v>0</v>
      </c>
      <c r="K44" s="29" t="str">
        <f t="shared" si="1"/>
        <v>Site 4</v>
      </c>
      <c r="L44" s="38"/>
      <c r="M44" s="38"/>
      <c r="N44" s="38"/>
      <c r="O44" s="38">
        <v>0</v>
      </c>
      <c r="P44" s="38"/>
      <c r="Q44" s="38"/>
      <c r="R44" s="38"/>
    </row>
    <row r="45" spans="1:18">
      <c r="A45" s="33" t="s">
        <v>131</v>
      </c>
      <c r="B45" s="30"/>
      <c r="C45" s="30"/>
      <c r="D45" s="30"/>
      <c r="E45" s="30"/>
      <c r="F45" s="30"/>
      <c r="G45" s="30"/>
      <c r="H45" s="30"/>
      <c r="I45" s="30">
        <f t="shared" si="0"/>
        <v>0</v>
      </c>
      <c r="K45" s="29" t="str">
        <f t="shared" si="1"/>
        <v>Site 5</v>
      </c>
      <c r="L45" s="38"/>
      <c r="M45" s="38"/>
      <c r="N45" s="38"/>
      <c r="O45" s="38"/>
      <c r="P45" s="38">
        <v>0</v>
      </c>
      <c r="Q45" s="38"/>
      <c r="R45" s="38"/>
    </row>
    <row r="46" spans="1:18">
      <c r="A46" s="31" t="s">
        <v>106</v>
      </c>
      <c r="B46" s="30"/>
      <c r="C46" s="30"/>
      <c r="D46" s="30"/>
      <c r="E46" s="30"/>
      <c r="F46" s="30"/>
      <c r="G46" s="30"/>
      <c r="H46" s="30"/>
      <c r="I46" s="30">
        <f t="shared" si="0"/>
        <v>0</v>
      </c>
      <c r="K46" s="29" t="str">
        <f t="shared" si="1"/>
        <v>Site 6</v>
      </c>
      <c r="L46" s="38"/>
      <c r="M46" s="38"/>
      <c r="N46" s="38"/>
      <c r="O46" s="38"/>
      <c r="P46" s="38"/>
      <c r="Q46" s="38">
        <v>0</v>
      </c>
      <c r="R46" s="38"/>
    </row>
    <row r="47" spans="1:18">
      <c r="A47" s="35" t="s">
        <v>120</v>
      </c>
      <c r="B47" s="30"/>
      <c r="C47" s="30"/>
      <c r="D47" s="30"/>
      <c r="E47" s="30"/>
      <c r="F47" s="30"/>
      <c r="G47" s="30"/>
      <c r="H47" s="30"/>
      <c r="I47" s="30">
        <f t="shared" si="0"/>
        <v>0</v>
      </c>
      <c r="K47" s="29" t="str">
        <f t="shared" si="1"/>
        <v>Site 7</v>
      </c>
      <c r="L47" s="38"/>
      <c r="M47" s="38"/>
      <c r="N47" s="38"/>
      <c r="O47" s="38"/>
      <c r="P47" s="38"/>
      <c r="Q47" s="38"/>
      <c r="R47" s="38">
        <v>0</v>
      </c>
    </row>
    <row r="48" spans="1:18">
      <c r="A48" s="30"/>
      <c r="B48" s="30"/>
      <c r="C48" s="30"/>
      <c r="D48" s="30"/>
      <c r="E48" s="30"/>
      <c r="F48" s="30"/>
      <c r="G48" s="30"/>
      <c r="H48" s="30"/>
      <c r="I48" s="30">
        <f t="shared" si="0"/>
        <v>0</v>
      </c>
    </row>
    <row r="49" spans="1:9">
      <c r="A49" s="30"/>
      <c r="B49" s="30"/>
      <c r="C49" s="30"/>
      <c r="D49" s="30"/>
      <c r="E49" s="30"/>
      <c r="F49" s="30"/>
      <c r="G49" s="30"/>
      <c r="H49" s="30"/>
      <c r="I49" s="30">
        <f t="shared" si="0"/>
        <v>0</v>
      </c>
    </row>
    <row r="50" spans="1:9">
      <c r="A50" s="30"/>
      <c r="B50" s="30"/>
      <c r="C50" s="30"/>
      <c r="D50" s="30"/>
      <c r="E50" s="30"/>
      <c r="F50" s="30"/>
      <c r="G50" s="30"/>
      <c r="H50" s="30"/>
      <c r="I50" s="30">
        <f t="shared" si="0"/>
        <v>0</v>
      </c>
    </row>
    <row r="51" spans="1:9">
      <c r="A51" s="30"/>
      <c r="B51" s="30"/>
      <c r="C51" s="30"/>
      <c r="D51" s="30"/>
      <c r="E51" s="30"/>
      <c r="F51" s="30"/>
      <c r="G51" s="30"/>
      <c r="H51" s="30"/>
      <c r="I51" s="30">
        <f t="shared" si="0"/>
        <v>0</v>
      </c>
    </row>
    <row r="52" spans="1:9">
      <c r="A52" s="30"/>
      <c r="B52" s="30"/>
      <c r="C52" s="30"/>
      <c r="D52" s="30"/>
      <c r="E52" s="30"/>
      <c r="F52" s="30"/>
      <c r="G52" s="30"/>
      <c r="H52" s="30"/>
      <c r="I52" s="30">
        <f t="shared" si="0"/>
        <v>0</v>
      </c>
    </row>
    <row r="53" spans="1:9">
      <c r="A53" s="30"/>
      <c r="B53" s="30"/>
      <c r="C53" s="30"/>
      <c r="D53" s="30"/>
      <c r="E53" s="30"/>
      <c r="F53" s="30"/>
      <c r="G53" s="30"/>
      <c r="H53" s="30"/>
      <c r="I53" s="30">
        <f t="shared" si="0"/>
        <v>0</v>
      </c>
    </row>
    <row r="54" spans="1:9">
      <c r="A54" s="30"/>
      <c r="B54" s="30"/>
      <c r="C54" s="30"/>
      <c r="D54" s="30"/>
      <c r="E54" s="30"/>
      <c r="F54" s="30"/>
      <c r="G54" s="30"/>
      <c r="H54" s="30"/>
      <c r="I54" s="30">
        <f t="shared" si="0"/>
        <v>0</v>
      </c>
    </row>
  </sheetData>
  <sheetProtection password="C960" sheet="1" objects="1" scenarios="1"/>
  <mergeCells count="7">
    <mergeCell ref="K39:R39"/>
    <mergeCell ref="K29:R29"/>
    <mergeCell ref="A1:G1"/>
    <mergeCell ref="B30:G30"/>
    <mergeCell ref="K38:Q38"/>
    <mergeCell ref="A27:I27"/>
    <mergeCell ref="A28:I2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E40"/>
  <sheetViews>
    <sheetView workbookViewId="0">
      <selection activeCell="E2" sqref="E2"/>
    </sheetView>
  </sheetViews>
  <sheetFormatPr baseColWidth="10" defaultRowHeight="15"/>
  <cols>
    <col min="1" max="1" width="59.42578125" customWidth="1"/>
    <col min="2" max="5" width="14.140625" style="29" customWidth="1"/>
  </cols>
  <sheetData>
    <row r="1" spans="1:5" ht="30">
      <c r="A1" s="40" t="s">
        <v>132</v>
      </c>
      <c r="B1" s="41" t="s">
        <v>138</v>
      </c>
      <c r="C1" s="41" t="s">
        <v>3</v>
      </c>
      <c r="D1" s="41" t="s">
        <v>139</v>
      </c>
      <c r="E1" s="41" t="s">
        <v>157</v>
      </c>
    </row>
    <row r="3" spans="1:5">
      <c r="A3" s="30" t="s">
        <v>133</v>
      </c>
      <c r="B3" s="38"/>
      <c r="C3" s="38"/>
      <c r="D3" s="38"/>
      <c r="E3" s="38"/>
    </row>
    <row r="4" spans="1:5">
      <c r="A4" s="30" t="s">
        <v>142</v>
      </c>
      <c r="B4" s="38"/>
      <c r="C4" s="38"/>
      <c r="D4" s="38"/>
      <c r="E4" s="38"/>
    </row>
    <row r="5" spans="1:5">
      <c r="A5" s="30" t="s">
        <v>144</v>
      </c>
      <c r="B5" s="38"/>
      <c r="C5" s="38"/>
      <c r="D5" s="38"/>
      <c r="E5" s="38"/>
    </row>
    <row r="6" spans="1:5">
      <c r="A6" s="30" t="s">
        <v>134</v>
      </c>
      <c r="B6" s="38"/>
      <c r="C6" s="38"/>
      <c r="D6" s="38"/>
      <c r="E6" s="38"/>
    </row>
    <row r="7" spans="1:5">
      <c r="A7" s="30" t="s">
        <v>135</v>
      </c>
      <c r="B7" s="38"/>
      <c r="C7" s="38"/>
      <c r="D7" s="38"/>
      <c r="E7" s="38"/>
    </row>
    <row r="8" spans="1:5">
      <c r="A8" s="30" t="s">
        <v>146</v>
      </c>
      <c r="B8" s="38"/>
      <c r="C8" s="38"/>
      <c r="D8" s="38"/>
      <c r="E8" s="38"/>
    </row>
    <row r="9" spans="1:5">
      <c r="A9" s="30" t="s">
        <v>136</v>
      </c>
      <c r="B9" s="38"/>
      <c r="C9" s="38"/>
      <c r="D9" s="38"/>
      <c r="E9" s="38"/>
    </row>
    <row r="10" spans="1:5">
      <c r="A10" s="30" t="s">
        <v>137</v>
      </c>
      <c r="B10" s="38"/>
      <c r="C10" s="38"/>
      <c r="D10" s="38"/>
      <c r="E10" s="38"/>
    </row>
    <row r="11" spans="1:5">
      <c r="A11" s="30" t="s">
        <v>149</v>
      </c>
      <c r="B11" s="38"/>
      <c r="C11" s="38"/>
      <c r="D11" s="38"/>
      <c r="E11" s="38"/>
    </row>
    <row r="12" spans="1:5">
      <c r="A12" s="30" t="s">
        <v>147</v>
      </c>
      <c r="B12" s="38"/>
      <c r="C12" s="38"/>
      <c r="D12" s="38"/>
      <c r="E12" s="38"/>
    </row>
    <row r="13" spans="1:5">
      <c r="A13" s="30" t="s">
        <v>150</v>
      </c>
      <c r="B13" s="38"/>
      <c r="C13" s="38"/>
      <c r="D13" s="38"/>
      <c r="E13" s="38"/>
    </row>
    <row r="14" spans="1:5">
      <c r="A14" s="30" t="s">
        <v>151</v>
      </c>
      <c r="B14" s="38"/>
      <c r="C14" s="38"/>
      <c r="D14" s="38"/>
      <c r="E14" s="38"/>
    </row>
    <row r="15" spans="1:5">
      <c r="A15" s="30" t="s">
        <v>152</v>
      </c>
      <c r="B15" s="38"/>
      <c r="C15" s="38"/>
      <c r="D15" s="38"/>
      <c r="E15" s="38"/>
    </row>
    <row r="16" spans="1:5">
      <c r="A16" s="30" t="s">
        <v>153</v>
      </c>
      <c r="B16" s="38"/>
      <c r="C16" s="38"/>
      <c r="D16" s="38"/>
      <c r="E16" s="38"/>
    </row>
    <row r="17" spans="1:5">
      <c r="A17" s="30" t="s">
        <v>154</v>
      </c>
      <c r="B17" s="38"/>
      <c r="C17" s="38"/>
      <c r="D17" s="38"/>
      <c r="E17" s="38"/>
    </row>
    <row r="18" spans="1:5">
      <c r="A18" s="30" t="s">
        <v>155</v>
      </c>
      <c r="B18" s="38"/>
      <c r="C18" s="38"/>
      <c r="D18" s="38"/>
      <c r="E18" s="38"/>
    </row>
    <row r="19" spans="1:5">
      <c r="A19" s="30" t="s">
        <v>156</v>
      </c>
      <c r="B19" s="38"/>
      <c r="C19" s="38"/>
      <c r="D19" s="38"/>
      <c r="E19" s="38"/>
    </row>
    <row r="20" spans="1:5">
      <c r="A20" s="30" t="s">
        <v>148</v>
      </c>
      <c r="B20" s="38"/>
      <c r="C20" s="38"/>
      <c r="D20" s="38"/>
      <c r="E20" s="38"/>
    </row>
    <row r="21" spans="1:5">
      <c r="A21" s="30" t="s">
        <v>140</v>
      </c>
      <c r="B21" s="38"/>
      <c r="C21" s="38"/>
      <c r="D21" s="38"/>
      <c r="E21" s="38"/>
    </row>
    <row r="22" spans="1:5" ht="17.25">
      <c r="A22" s="30" t="s">
        <v>141</v>
      </c>
      <c r="B22" s="38"/>
      <c r="C22" s="38"/>
      <c r="D22" s="38"/>
      <c r="E22" s="38"/>
    </row>
    <row r="23" spans="1:5">
      <c r="A23" s="30"/>
      <c r="B23" s="38"/>
      <c r="C23" s="38"/>
      <c r="D23" s="38"/>
      <c r="E23" s="38"/>
    </row>
    <row r="24" spans="1:5">
      <c r="A24" s="30"/>
      <c r="B24" s="38"/>
      <c r="C24" s="38"/>
      <c r="D24" s="38"/>
      <c r="E24" s="38"/>
    </row>
    <row r="25" spans="1:5">
      <c r="A25" s="30"/>
      <c r="B25" s="38"/>
      <c r="C25" s="38"/>
      <c r="D25" s="38"/>
      <c r="E25" s="38"/>
    </row>
    <row r="26" spans="1:5">
      <c r="A26" s="30"/>
      <c r="B26" s="38"/>
      <c r="C26" s="38"/>
      <c r="D26" s="38"/>
      <c r="E26" s="38"/>
    </row>
    <row r="27" spans="1:5">
      <c r="A27" s="30"/>
      <c r="B27" s="38"/>
      <c r="C27" s="38"/>
      <c r="D27" s="38"/>
      <c r="E27" s="38"/>
    </row>
    <row r="28" spans="1:5">
      <c r="A28" s="30"/>
      <c r="B28" s="38"/>
      <c r="C28" s="38"/>
      <c r="D28" s="38"/>
      <c r="E28" s="38"/>
    </row>
    <row r="39" spans="1:1">
      <c r="A39" t="s">
        <v>143</v>
      </c>
    </row>
    <row r="40" spans="1:1">
      <c r="A40" t="s">
        <v>145</v>
      </c>
    </row>
  </sheetData>
  <sheetProtection password="C96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selection activeCell="B27" sqref="B27"/>
    </sheetView>
  </sheetViews>
  <sheetFormatPr baseColWidth="10" defaultRowHeight="15"/>
  <cols>
    <col min="1" max="1" width="51.5703125" customWidth="1"/>
    <col min="2" max="2" width="30.42578125" customWidth="1"/>
    <col min="3" max="3" width="15.5703125" customWidth="1"/>
    <col min="4" max="4" width="19.28515625" customWidth="1"/>
    <col min="5" max="5" width="22.7109375" customWidth="1"/>
    <col min="6" max="6" width="67.28515625" customWidth="1"/>
    <col min="7" max="7" width="12.5703125" bestFit="1" customWidth="1"/>
  </cols>
  <sheetData>
    <row r="2" spans="1:3">
      <c r="A2" s="15" t="s">
        <v>38</v>
      </c>
      <c r="B2" t="s">
        <v>37</v>
      </c>
    </row>
    <row r="3" spans="1:3">
      <c r="A3" s="15" t="s">
        <v>11</v>
      </c>
      <c r="B3" t="s">
        <v>37</v>
      </c>
    </row>
    <row r="4" spans="1:3">
      <c r="A4" s="15" t="s">
        <v>0</v>
      </c>
      <c r="B4" t="s">
        <v>32</v>
      </c>
    </row>
    <row r="5" spans="1:3">
      <c r="A5" s="15" t="s">
        <v>51</v>
      </c>
      <c r="B5" t="s">
        <v>37</v>
      </c>
    </row>
    <row r="6" spans="1:3">
      <c r="A6" s="15" t="s">
        <v>47</v>
      </c>
      <c r="B6" t="s">
        <v>37</v>
      </c>
    </row>
    <row r="7" spans="1:3">
      <c r="A7" s="15" t="s">
        <v>52</v>
      </c>
      <c r="B7" t="s">
        <v>37</v>
      </c>
    </row>
    <row r="9" spans="1:3">
      <c r="B9" s="15" t="s">
        <v>39</v>
      </c>
    </row>
    <row r="10" spans="1:3" ht="45">
      <c r="A10" s="22" t="s">
        <v>43</v>
      </c>
      <c r="B10" s="18" t="s">
        <v>41</v>
      </c>
      <c r="C10" s="19" t="s">
        <v>40</v>
      </c>
    </row>
    <row r="11" spans="1:3">
      <c r="A11" s="20" t="s">
        <v>34</v>
      </c>
      <c r="B11" s="21">
        <v>1</v>
      </c>
      <c r="C11" s="21">
        <v>1</v>
      </c>
    </row>
    <row r="12" spans="1:3">
      <c r="A12" s="20" t="s">
        <v>33</v>
      </c>
      <c r="B12" s="21">
        <v>1</v>
      </c>
      <c r="C12" s="21">
        <v>1</v>
      </c>
    </row>
    <row r="13" spans="1:3">
      <c r="A13" s="20" t="s">
        <v>35</v>
      </c>
      <c r="B13" s="21">
        <v>1</v>
      </c>
      <c r="C13" s="21">
        <v>1</v>
      </c>
    </row>
    <row r="14" spans="1:3">
      <c r="A14" s="20" t="s">
        <v>42</v>
      </c>
      <c r="B14" s="21">
        <v>2</v>
      </c>
      <c r="C14" s="21">
        <v>2</v>
      </c>
    </row>
    <row r="15" spans="1:3">
      <c r="A15" s="16" t="s">
        <v>36</v>
      </c>
      <c r="B15" s="17">
        <v>5</v>
      </c>
      <c r="C15" s="17">
        <v>5</v>
      </c>
    </row>
  </sheetData>
  <sheetProtection password="C960" sheet="1" objects="1" scenarios="1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F22" sqref="F22"/>
    </sheetView>
  </sheetViews>
  <sheetFormatPr baseColWidth="10" defaultRowHeight="15"/>
  <cols>
    <col min="1" max="1" width="16.7109375" bestFit="1" customWidth="1"/>
    <col min="2" max="2" width="16.5703125" bestFit="1" customWidth="1"/>
    <col min="3" max="3" width="23.7109375" bestFit="1" customWidth="1"/>
  </cols>
  <sheetData>
    <row r="1" spans="1:5">
      <c r="A1" t="s">
        <v>72</v>
      </c>
      <c r="B1" t="s">
        <v>65</v>
      </c>
      <c r="C1" t="s">
        <v>73</v>
      </c>
      <c r="D1" t="s">
        <v>51</v>
      </c>
      <c r="E1" t="s">
        <v>6</v>
      </c>
    </row>
    <row r="3" spans="1:5">
      <c r="A3" t="s">
        <v>12</v>
      </c>
      <c r="B3" t="s">
        <v>17</v>
      </c>
      <c r="C3" t="s">
        <v>25</v>
      </c>
      <c r="D3" t="s">
        <v>60</v>
      </c>
      <c r="E3">
        <v>1</v>
      </c>
    </row>
    <row r="4" spans="1:5">
      <c r="A4" t="s">
        <v>13</v>
      </c>
      <c r="B4" t="s">
        <v>19</v>
      </c>
      <c r="C4" t="s">
        <v>24</v>
      </c>
      <c r="D4" t="s">
        <v>61</v>
      </c>
      <c r="E4">
        <v>2</v>
      </c>
    </row>
    <row r="5" spans="1:5">
      <c r="A5" t="s">
        <v>14</v>
      </c>
      <c r="B5" t="s">
        <v>23</v>
      </c>
      <c r="C5" t="s">
        <v>71</v>
      </c>
      <c r="D5" t="s">
        <v>62</v>
      </c>
      <c r="E5">
        <v>3</v>
      </c>
    </row>
    <row r="6" spans="1:5">
      <c r="A6" t="s">
        <v>15</v>
      </c>
      <c r="B6" t="s">
        <v>18</v>
      </c>
      <c r="C6" t="s">
        <v>26</v>
      </c>
      <c r="E6">
        <v>4</v>
      </c>
    </row>
    <row r="7" spans="1:5">
      <c r="A7" t="s">
        <v>16</v>
      </c>
      <c r="B7" t="s">
        <v>21</v>
      </c>
      <c r="C7" t="s">
        <v>27</v>
      </c>
      <c r="E7">
        <v>5</v>
      </c>
    </row>
    <row r="8" spans="1:5">
      <c r="B8" t="s">
        <v>22</v>
      </c>
      <c r="C8" t="s">
        <v>63</v>
      </c>
      <c r="E8">
        <v>6</v>
      </c>
    </row>
    <row r="9" spans="1:5">
      <c r="B9" t="s">
        <v>20</v>
      </c>
      <c r="C9" t="s">
        <v>28</v>
      </c>
      <c r="E9">
        <v>7</v>
      </c>
    </row>
    <row r="10" spans="1:5">
      <c r="C10" t="s">
        <v>29</v>
      </c>
      <c r="E10">
        <v>8</v>
      </c>
    </row>
    <row r="11" spans="1:5">
      <c r="C11" t="s">
        <v>30</v>
      </c>
      <c r="E11">
        <v>9</v>
      </c>
    </row>
    <row r="12" spans="1:5">
      <c r="C12" t="s">
        <v>64</v>
      </c>
      <c r="E12">
        <v>10</v>
      </c>
    </row>
    <row r="13" spans="1:5">
      <c r="E13">
        <v>11</v>
      </c>
    </row>
    <row r="14" spans="1:5">
      <c r="E14">
        <v>12</v>
      </c>
    </row>
  </sheetData>
  <sheetProtection password="C960" sheet="1" objects="1" scenarios="1"/>
  <dataConsolidate/>
  <dataValidations count="4">
    <dataValidation type="list" allowBlank="1" showInputMessage="1" showErrorMessage="1" sqref="E3:E14">
      <formula1>$E$1</formula1>
    </dataValidation>
    <dataValidation type="list" allowBlank="1" showInputMessage="1" showErrorMessage="1" sqref="A3:A7">
      <formula1>STATUT</formula1>
    </dataValidation>
    <dataValidation type="list" allowBlank="1" showInputMessage="1" showErrorMessage="1" sqref="B3:B9">
      <formula1>FILIERE</formula1>
    </dataValidation>
    <dataValidation type="list" allowBlank="1" showInputMessage="1" showErrorMessage="1" sqref="C3:C12">
      <formula1>$C$1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Données AGENTS</vt:lpstr>
      <vt:lpstr>Données COMMUNES</vt:lpstr>
      <vt:lpstr>Commune NOUVELLE</vt:lpstr>
      <vt:lpstr>Primes</vt:lpstr>
      <vt:lpstr>Exploitation données</vt:lpstr>
      <vt:lpstr>Listes</vt:lpstr>
      <vt:lpstr>CATEGORIE</vt:lpstr>
      <vt:lpstr>Catégorie</vt:lpstr>
      <vt:lpstr>Echelon</vt:lpstr>
      <vt:lpstr>FILIERE</vt:lpstr>
      <vt:lpstr>POSITION</vt:lpstr>
      <vt:lpstr>POSITION1</vt:lpstr>
      <vt:lpstr>POSITION2</vt:lpstr>
      <vt:lpstr>secrétaire_de_mairie</vt:lpstr>
      <vt:lpstr>STATUT</vt:lpstr>
      <vt:lpstr>'Données AGENTS'!Zone_d_impression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Delabarre</dc:creator>
  <cp:lastModifiedBy>Elodie</cp:lastModifiedBy>
  <cp:lastPrinted>2015-05-28T09:52:04Z</cp:lastPrinted>
  <dcterms:created xsi:type="dcterms:W3CDTF">2015-04-07T07:33:38Z</dcterms:created>
  <dcterms:modified xsi:type="dcterms:W3CDTF">2015-05-28T09:54:53Z</dcterms:modified>
</cp:coreProperties>
</file>